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un0a022\Desktop\HP用\"/>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35" i="10"/>
  <c r="CO34" i="10"/>
  <c r="BW34" i="10"/>
  <c r="C34" i="10"/>
  <c r="AM34"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<sst xmlns="http://schemas.openxmlformats.org/spreadsheetml/2006/main" count="1108" uniqueCount="611">
  <si>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</si>
  <si>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</si>
  <si>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</si>
  <si>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</si>
  <si>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</si>
  <si>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</si>
  <si>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</si>
  <si>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</si>
  <si>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</si>
  <si>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</si>
  <si>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</si>
  <si>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</si>
  <si>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</si>
  <si>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</si>
  <si>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</si>
  <si>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</si>
  <si>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</si>
  <si>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</si>
  <si>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</si>
  <si>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</si>
  <si>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</si>
  <si>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</si>
  <si>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</si>
  <si>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</si>
  <si>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</si>
  <si>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</si>
  <si>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</si>
  <si>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</si>
  <si>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</si>
  <si>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</si>
  <si>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</si>
  <si>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</si>
  <si>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</si>
  <si>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</si>
  <si>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</si>
  <si>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</si>
  <si>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</si>
  <si>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</si>
  <si>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</si>
  <si>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</si>
  <si>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</si>
  <si>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</si>
  <si>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</si>
  <si>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</si>
  <si>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</si>
  <si>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</si>
  <si>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</si>
  <si>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</si>
  <si>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</si>
  <si>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</si>
  <si>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</si>
  <si>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</si>
  <si>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</si>
  <si>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</si>
  <si>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</si>
  <si>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</si>
  <si>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</si>
  <si>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</si>
  <si>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</si>
  <si>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</si>
  <si>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</si>
  <si>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</si>
  <si>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</si>
  <si>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</si>
  <si>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</si>
  <si>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</si>
  <si>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</si>
  <si>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</si>
  <si>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</si>
  <si>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</si>
  <si>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</si>
  <si>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</si>
  <si>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</si>
  <si>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</si>
  <si>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</si>
  <si>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</si>
  <si>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</si>
  <si>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</si>
  <si>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</si>
  <si>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</si>
  <si>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</si>
  <si>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</si>
  <si>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</si>
  <si>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</si>
  <si>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</si>
  <si>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</si>
  <si>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</si>
  <si>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</si>
  <si>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</si>
  <si>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</si>
  <si>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</si>
  <si>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</si>
  <si>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</si>
  <si>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</si>
  <si>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</si>
  <si>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</si>
  <si>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訓子府町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</si>
  <si>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</si>
  <si>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</si>
  <si>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</si>
  <si>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</si>
  <si>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</si>
  <si>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</si>
  <si>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</si>
  <si>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</si>
  <si>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</si>
  <si>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</si>
  <si>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</si>
  <si>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</si>
  <si>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</si>
  <si>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</si>
  <si>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</si>
  <si>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</si>
  <si>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</si>
  <si>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</si>
  <si>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</si>
  <si>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</si>
  <si>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</si>
  <si>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</si>
  <si>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</si>
  <si>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</si>
  <si>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</si>
  <si>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</si>
  <si>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</si>
  <si>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</si>
  <si>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</si>
  <si>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</si>
  <si>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</si>
  <si>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</si>
  <si>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</si>
  <si>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</si>
  <si>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</si>
  <si>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</si>
  <si>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</si>
  <si>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</si>
  <si>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</si>
  <si>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</si>
  <si>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</si>
  <si>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</si>
  <si>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</si>
  <si>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</si>
  <si>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</si>
  <si>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</si>
  <si>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</si>
  <si>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</si>
  <si>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</si>
  <si>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</si>
  <si>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</si>
  <si>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</si>
  <si>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</si>
  <si>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</si>
  <si>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</si>
  <si>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</si>
  <si>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</si>
  <si>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</si>
  <si>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</si>
  <si>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</si>
  <si>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</si>
  <si>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</si>
  <si>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</si>
  <si>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</si>
  <si>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</si>
  <si>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</si>
  <si>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</si>
  <si>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</si>
  <si>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</si>
  <si>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</si>
  <si>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</si>
  <si>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</si>
  <si>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</si>
  <si>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</si>
  <si>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</si>
  <si>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</si>
  <si>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</si>
  <si>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</si>
  <si>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</si>
  <si>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</si>
  <si>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</si>
  <si>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</si>
  <si>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</si>
  <si>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</si>
  <si>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</si>
  <si>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</si>
  <si>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</si>
  <si>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</si>
  <si>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</si>
  <si>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</si>
  <si>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</si>
  <si>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</si>
  <si>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</si>
  <si>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</si>
  <si>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</si>
  <si>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</si>
  <si>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</si>
  <si>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</si>
  <si>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</si>
  <si>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</si>
  <si>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</si>
  <si>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</si>
  <si>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</si>
  <si>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</si>
  <si>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</si>
  <si>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</si>
  <si>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</si>
  <si>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</si>
  <si>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</si>
  <si>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</si>
  <si>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</si>
  <si>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</si>
  <si>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</si>
  <si>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</si>
  <si>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</si>
  <si>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</si>
  <si>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</si>
  <si>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</si>
  <si>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</si>
  <si>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</si>
  <si>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</si>
  <si>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</si>
  <si>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</si>
  <si>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北海道訓子府町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</si>
  <si>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</si>
  <si>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</si>
  <si>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</si>
  <si>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</si>
  <si>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</si>
  <si>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</si>
  <si>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</si>
  <si>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</si>
  <si>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</si>
  <si>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</si>
  <si>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</si>
  <si>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</si>
  <si>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</si>
  <si>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</si>
  <si>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</si>
  <si>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</si>
  <si>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</si>
  <si>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</si>
  <si>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</si>
  <si>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</si>
  <si>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</si>
  <si>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</si>
  <si>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</si>
  <si>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</si>
  <si>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</si>
  <si>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</si>
  <si>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</si>
  <si>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</si>
  <si>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</si>
  <si>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</si>
  <si>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</si>
  <si>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</si>
  <si>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</si>
  <si>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</si>
  <si>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</si>
  <si>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</si>
  <si>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</si>
  <si>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</si>
  <si>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</si>
  <si>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</si>
  <si>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</si>
  <si>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</si>
  <si>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</si>
  <si>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</si>
  <si>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</si>
  <si>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</si>
  <si>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</si>
  <si>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</si>
  <si>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</si>
  <si>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</si>
  <si>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</si>
  <si>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</si>
  <si>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</si>
  <si>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</si>
  <si>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</si>
  <si>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</si>
  <si>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</si>
  <si>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</si>
  <si>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</si>
  <si>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</si>
  <si>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</si>
  <si>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</si>
  <si>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</si>
  <si>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</si>
  <si>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</si>
  <si>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</si>
  <si>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</si>
  <si>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</si>
  <si>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</si>
  <si>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</si>
  <si>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</si>
  <si>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</si>
  <si>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</si>
  <si>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</si>
  <si>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</si>
  <si>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</si>
  <si>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</si>
  <si>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</si>
  <si>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</si>
  <si>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</si>
  <si>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</si>
  <si>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</si>
  <si>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</si>
  <si>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</si>
  <si>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</si>
  <si>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</si>
  <si>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</si>
  <si>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</si>
  <si>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</si>
  <si>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</si>
  <si>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</si>
  <si>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</si>
  <si>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</si>
  <si>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</si>
  <si>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</si>
  <si>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</si>
  <si>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</si>
  <si>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</si>
  <si>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</si>
  <si>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</si>
  <si>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</si>
  <si>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</si>
  <si>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</si>
  <si>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</si>
  <si>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</si>
  <si>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</si>
  <si>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</si>
  <si>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</si>
  <si>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</si>
  <si>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</si>
  <si>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</si>
  <si>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</si>
  <si>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</si>
  <si>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</si>
  <si>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</si>
  <si>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</si>
  <si>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</si>
  <si>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</si>
  <si>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</si>
  <si>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</si>
  <si>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</si>
  <si>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</si>
  <si>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</si>
  <si>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</si>
  <si>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</si>
  <si>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</si>
  <si>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</si>
  <si>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</si>
  <si>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</si>
  <si>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</si>
  <si>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</si>
  <si>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</si>
  <si>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</si>
  <si>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</si>
  <si>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</si>
  <si>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</si>
  <si>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</si>
  <si>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</si>
  <si>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</si>
  <si>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</si>
  <si>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</si>
  <si>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</si>
  <si>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</si>
  <si>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</si>
  <si>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</si>
  <si>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</si>
  <si>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</si>
  <si>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</si>
  <si>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</si>
  <si>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</si>
  <si>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</si>
  <si>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</si>
  <si>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</si>
  <si>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</si>
  <si>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</si>
  <si>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北海道訓子府町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</si>
  <si>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</si>
  <si>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</si>
  <si>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</si>
  <si>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</si>
  <si>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</si>
  <si>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</si>
  <si>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</si>
  <si>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</si>
  <si>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</si>
  <si>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</si>
  <si>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</si>
  <si>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</si>
  <si>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</si>
  <si>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</si>
  <si>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</si>
  <si>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</si>
  <si>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</si>
  <si>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</si>
  <si>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</si>
  <si>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</si>
  <si>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</si>
  <si>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</si>
  <si>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</si>
  <si>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</si>
  <si>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</si>
  <si>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</si>
  <si>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</si>
  <si>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</si>
  <si>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</si>
  <si>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</si>
  <si>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</si>
  <si>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</si>
  <si>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</si>
  <si>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</si>
  <si>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</si>
  <si>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</si>
  <si>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</si>
  <si>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</si>
  <si>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</si>
  <si>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</si>
  <si>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</si>
  <si>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</si>
  <si>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</si>
  <si>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</si>
  <si>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</si>
  <si>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</si>
  <si>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</si>
  <si>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</si>
  <si>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</si>
  <si>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</si>
  <si>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</si>
  <si>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</si>
  <si>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</si>
  <si>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</si>
  <si>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</si>
  <si>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</si>
  <si>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</si>
  <si>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</si>
  <si>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</si>
  <si>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</si>
  <si>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</si>
  <si>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</si>
  <si>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</si>
  <si>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</si>
  <si>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</si>
  <si>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</si>
  <si>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</si>
  <si>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</si>
  <si>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</si>
  <si>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</si>
  <si>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</si>
  <si>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</si>
  <si>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</si>
  <si>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</si>
  <si>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</si>
  <si>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</si>
  <si>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</si>
  <si>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</si>
  <si>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</si>
  <si>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</si>
  <si>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</si>
  <si>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</si>
  <si>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</si>
  <si>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</si>
  <si>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</si>
  <si>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</si>
  <si>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</si>
  <si>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</si>
  <si>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</si>
  <si>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</si>
  <si>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</si>
  <si>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</si>
  <si>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</si>
  <si>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</si>
  <si>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</si>
  <si>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</si>
  <si>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</si>
  <si>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</si>
  <si>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</si>
  <si>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</si>
  <si>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</si>
  <si>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</si>
  <si>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</si>
  <si>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</si>
  <si>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</si>
  <si>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</si>
  <si>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</si>
  <si>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</si>
  <si>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</si>
  <si>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</si>
  <si>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</si>
  <si>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</si>
  <si>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</si>
  <si>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</si>
  <si>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</si>
  <si>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</si>
  <si>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</si>
  <si>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</si>
  <si>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</si>
  <si>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</si>
  <si>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</si>
  <si>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</si>
  <si>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</si>
  <si>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</si>
  <si>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</si>
  <si>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</si>
  <si>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</si>
  <si>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</si>
  <si>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</si>
  <si>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</si>
  <si>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</si>
  <si>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</si>
  <si>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</si>
  <si>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</si>
  <si>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</si>
  <si>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</si>
  <si>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</si>
  <si>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</si>
  <si>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</si>
  <si>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</si>
  <si>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</si>
  <si>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</si>
  <si>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</si>
  <si>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</si>
  <si>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</si>
  <si>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</si>
  <si>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</si>
  <si>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</si>
  <si>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</si>
  <si>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</si>
  <si>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</si>
  <si>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</si>
  <si>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</si>
  <si>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</si>
  <si>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</si>
  <si>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</si>
  <si>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</si>
  <si>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</si>
  <si>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</si>
  <si>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</si>
  <si>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</si>
  <si>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</si>
  <si>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</si>
  <si>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</si>
  <si>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</si>
  <si>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</si>
  <si>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</si>
  <si>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</si>
  <si>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</si>
  <si>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</si>
  <si>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</si>
  <si>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</si>
  <si>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</si>
  <si>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</si>
  <si>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</si>
  <si>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</si>
  <si>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</si>
  <si>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</si>
  <si>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</si>
  <si>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</si>
  <si>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</si>
  <si>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</si>
  <si>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</si>
  <si>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</si>
  <si>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</si>
  <si>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</si>
  <si>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</si>
  <si>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</si>
  <si>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</si>
  <si>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</si>
  <si>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</si>
  <si>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</si>
  <si>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</si>
  <si>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</si>
  <si>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</si>
  <si>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</si>
  <si>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11.16</t>
  </si>
  <si>
    <t>▲ 28.46</t>
  </si>
  <si>
    <t>▲ 5.29</t>
  </si>
  <si>
    <t>水道事業会計</t>
  </si>
  <si>
    <t>一般会計</t>
  </si>
  <si>
    <t>国民健康保険特別会計</t>
  </si>
  <si>
    <t>▲ 0.66</t>
  </si>
  <si>
    <t>介護保険特別会計</t>
  </si>
  <si>
    <t>後期高齢者医療特別会計</t>
  </si>
  <si>
    <t>下水道事業特別会計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</si>
  <si>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</si>
  <si>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</si>
  <si>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</si>
  <si>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</si>
  <si>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</si>
  <si>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</si>
  <si>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</si>
  <si>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</si>
  <si>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</si>
  <si>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網走地方教育研修センター組合</t>
    <rPh sb="0" eb="2">
      <t>アバシリ</t>
    </rPh>
    <rPh sb="2" eb="4">
      <t>チホウ</t>
    </rPh>
    <rPh sb="4" eb="6">
      <t>キョウイク</t>
    </rPh>
    <rPh sb="6" eb="8">
      <t>ケンシュウ</t>
    </rPh>
    <rPh sb="12" eb="14">
      <t>クミアイ</t>
    </rPh>
    <phoneticPr fontId="2"/>
  </si>
  <si>
    <t>北見地区消防組合</t>
    <rPh sb="0" eb="2">
      <t>キタミ</t>
    </rPh>
    <rPh sb="2" eb="4">
      <t>チク</t>
    </rPh>
    <rPh sb="4" eb="6">
      <t>ショウボウ</t>
    </rPh>
    <rPh sb="6" eb="8">
      <t>クミアイ</t>
    </rPh>
    <phoneticPr fontId="2"/>
  </si>
  <si>
    <t>社会資本整備基金</t>
    <phoneticPr fontId="5"/>
  </si>
  <si>
    <t>地域活性化基金</t>
    <phoneticPr fontId="5"/>
  </si>
  <si>
    <t>鉄道跡地整備等基金</t>
    <phoneticPr fontId="5"/>
  </si>
  <si>
    <t>ふるさとおもいやり基金</t>
    <phoneticPr fontId="5"/>
  </si>
  <si>
    <t>産業後継者育成基金</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</si>
  <si>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</si>
  <si>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</si>
  <si>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</si>
  <si>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</si>
  <si>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</si>
  <si>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</si>
  <si>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</si>
  <si>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</si>
  <si>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</si>
  <si>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</si>
  <si>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償却率については、類似団体と同水準であるが、今後、公共施設等総合管理計画及び個別施設計画に基づき、老朽化した施設について、点検・診断およびや計画的な修繕・更新により長寿命化を図り、適正管理に努める。</t>
    <phoneticPr fontId="5"/>
  </si>
  <si>
    <t>　実質公債費比率は類似団体と比較すると、低い水準を維持しているが、今後は大型投資事業の実施による元利償還金が増大するため、実質公債費比率の上昇が見込まれ、留意が必要である。</t>
    <rPh sb="1" eb="3">
      <t>ジッシツ</t>
    </rPh>
    <rPh sb="3" eb="6">
      <t>コウサイヒ</t>
    </rPh>
    <rPh sb="6" eb="8">
      <t>ヒリツ</t>
    </rPh>
    <rPh sb="9" eb="11">
      <t>ルイジ</t>
    </rPh>
    <rPh sb="11" eb="13">
      <t>ダンタイ</t>
    </rPh>
    <rPh sb="14" eb="16">
      <t>ヒカク</t>
    </rPh>
    <rPh sb="20" eb="21">
      <t>ヒク</t>
    </rPh>
    <rPh sb="22" eb="24">
      <t>スイジュン</t>
    </rPh>
    <rPh sb="25" eb="27">
      <t>イジ</t>
    </rPh>
    <rPh sb="33" eb="35">
      <t>コンゴ</t>
    </rPh>
    <rPh sb="36" eb="38">
      <t>オオガタ</t>
    </rPh>
    <rPh sb="38" eb="40">
      <t>トウシ</t>
    </rPh>
    <rPh sb="40" eb="42">
      <t>ジギョウ</t>
    </rPh>
    <rPh sb="43" eb="45">
      <t>ジッシ</t>
    </rPh>
    <rPh sb="48" eb="50">
      <t>ガンリ</t>
    </rPh>
    <rPh sb="50" eb="53">
      <t>ショウカンキン</t>
    </rPh>
    <rPh sb="54" eb="56">
      <t>ゾウダイ</t>
    </rPh>
    <rPh sb="61" eb="63">
      <t>ジッシツ</t>
    </rPh>
    <rPh sb="63" eb="66">
      <t>コウサイヒ</t>
    </rPh>
    <rPh sb="66" eb="68">
      <t>ヒリツ</t>
    </rPh>
    <rPh sb="69" eb="71">
      <t>ジョウショウ</t>
    </rPh>
    <rPh sb="72" eb="74">
      <t>ミコ</t>
    </rPh>
    <rPh sb="77" eb="79">
      <t>リュウイ</t>
    </rPh>
    <rPh sb="80" eb="8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</si>
</sst>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168868</c:v>
                </c:pt>
                <c:pt idx="1">
                  <c:v>202870</c:v>
                </c:pt>
                <c:pt idx="2">
                  <c:v>167497</c:v>
                </c:pt>
                <c:pt idx="3">
                  <c:v>190274</c:v>
                </c:pt>
                <c:pt idx="4">
                  <c:v>301035</c:v>
                </c:pt>
              </c:numCache>
            </c:numRef>
          </c:val>
          <c:smooth val="0"/>
          <c:extLst>
            <c:ext xmlns:c16="http://schemas.microsoft.com/office/drawing/2014/chart" uri="{C3380CC4-5D6E-409C-BE32-E72D297353CC}">
              <c16:uniqueId val="{00000000-2F23-420E-966A-4FFDAF3310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171240</c:v>
                </c:pt>
                <c:pt idx="1">
                  <c:v>182057</c:v>
                </c:pt>
                <c:pt idx="2">
                  <c:v>377138</c:v>
                </c:pt>
                <c:pt idx="3">
                  <c:v>162276</c:v>
                </c:pt>
                <c:pt idx="4">
                  <c:v>161904</c:v>
                </c:pt>
              </c:numCache>
            </c:numRef>
          </c:val>
          <c:smooth val="0"/>
          <c:extLst>
            <c:ext xmlns:c16="http://schemas.microsoft.com/office/drawing/2014/chart" uri="{C3380CC4-5D6E-409C-BE32-E72D297353CC}">
              <c16:uniqueId val="{00000001-2F23-420E-966A-4FFDAF3310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8.4600000000000009</c:v>
                </c:pt>
                <c:pt idx="1">
                  <c:v>7.13</c:v>
                </c:pt>
                <c:pt idx="2">
                  <c:v>5.83</c:v>
                </c:pt>
                <c:pt idx="3">
                  <c:v>3.96</c:v>
                </c:pt>
                <c:pt idx="4">
                  <c:v>5</c:v>
                </c:pt>
              </c:numCache>
            </c:numRef>
          </c:val>
          <c:extLst>
            <c:ext xmlns:c16="http://schemas.microsoft.com/office/drawing/2014/chart" uri="{C3380CC4-5D6E-409C-BE32-E72D297353CC}">
              <c16:uniqueId val="{00000000-55CA-4E4B-B40C-BA44B1C847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61.77</c:v>
                </c:pt>
                <c:pt idx="1">
                  <c:v>40.340000000000003</c:v>
                </c:pt>
                <c:pt idx="2">
                  <c:v>42.98</c:v>
                </c:pt>
                <c:pt idx="3">
                  <c:v>41.75</c:v>
                </c:pt>
                <c:pt idx="4">
                  <c:v>43.89</c:v>
                </c:pt>
              </c:numCache>
            </c:numRef>
          </c:val>
          <c:extLst>
            <c:ext xmlns:c16="http://schemas.microsoft.com/office/drawing/2014/chart" uri="{C3380CC4-5D6E-409C-BE32-E72D297353CC}">
              <c16:uniqueId val="{00000001-55CA-4E4B-B40C-BA44B1C8476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-11.16</c:v>
                </c:pt>
                <c:pt idx="1">
                  <c:v>-28.46</c:v>
                </c:pt>
                <c:pt idx="2">
                  <c:v>7.34</c:v>
                </c:pt>
                <c:pt idx="3">
                  <c:v>-5.29</c:v>
                </c:pt>
                <c:pt idx="4">
                  <c:v>2.98</c:v>
                </c:pt>
              </c:numCache>
            </c:numRef>
          </c:val>
          <c:smooth val="0"/>
          <c:extLst>
            <c:ext xmlns:c16="http://schemas.microsoft.com/office/drawing/2014/chart" uri="{C3380CC4-5D6E-409C-BE32-E72D297353CC}">
              <c16:uniqueId val="{00000002-55CA-4E4B-B40C-BA44B1C8476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8C0-4B7D-B3B8-4E600B55A6A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C0-4B7D-B3B8-4E600B55A6A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8C0-4B7D-B3B8-4E600B55A6A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58C0-4B7D-B3B8-4E600B55A6AB}"/>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58C0-4B7D-B3B8-4E600B55A6A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58C0-4B7D-B3B8-4E600B55A6A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0.03</c:v>
                </c:pt>
                <c:pt idx="4">
                  <c:v>#N/A</c:v>
                </c:pt>
                <c:pt idx="5">
                  <c:v>0.12</c:v>
                </c:pt>
                <c:pt idx="6">
                  <c:v>#N/A</c:v>
                </c:pt>
                <c:pt idx="7">
                  <c:v>0.05</c:v>
                </c:pt>
                <c:pt idx="8">
                  <c:v>#N/A</c:v>
                </c:pt>
                <c:pt idx="9">
                  <c:v>0</c:v>
                </c:pt>
              </c:numCache>
            </c:numRef>
          </c:val>
          <c:extLst>
            <c:ext xmlns:c16="http://schemas.microsoft.com/office/drawing/2014/chart" uri="{C3380CC4-5D6E-409C-BE32-E72D297353CC}">
              <c16:uniqueId val="{00000006-58C0-4B7D-B3B8-4E600B55A6A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0.48</c:v>
                </c:pt>
                <c:pt idx="2">
                  <c:v>0.66</c:v>
                </c:pt>
                <c:pt idx="3">
                  <c:v>#N/A</c:v>
                </c:pt>
                <c:pt idx="4">
                  <c:v>#N/A</c:v>
                </c:pt>
                <c:pt idx="5">
                  <c:v>0.1</c:v>
                </c:pt>
                <c:pt idx="6">
                  <c:v>#N/A</c:v>
                </c:pt>
                <c:pt idx="7">
                  <c:v>0.15</c:v>
                </c:pt>
                <c:pt idx="8">
                  <c:v>#N/A</c:v>
                </c:pt>
                <c:pt idx="9">
                  <c:v>0.72</c:v>
                </c:pt>
              </c:numCache>
            </c:numRef>
          </c:val>
          <c:extLst>
            <c:ext xmlns:c16="http://schemas.microsoft.com/office/drawing/2014/chart" uri="{C3380CC4-5D6E-409C-BE32-E72D297353CC}">
              <c16:uniqueId val="{00000007-58C0-4B7D-B3B8-4E600B55A6A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8.4600000000000009</c:v>
                </c:pt>
                <c:pt idx="2">
                  <c:v>#N/A</c:v>
                </c:pt>
                <c:pt idx="3">
                  <c:v>7.12</c:v>
                </c:pt>
                <c:pt idx="4">
                  <c:v>#N/A</c:v>
                </c:pt>
                <c:pt idx="5">
                  <c:v>5.82</c:v>
                </c:pt>
                <c:pt idx="6">
                  <c:v>#N/A</c:v>
                </c:pt>
                <c:pt idx="7">
                  <c:v>3.96</c:v>
                </c:pt>
                <c:pt idx="8">
                  <c:v>#N/A</c:v>
                </c:pt>
                <c:pt idx="9">
                  <c:v>4.99</c:v>
                </c:pt>
              </c:numCache>
            </c:numRef>
          </c:val>
          <c:extLst>
            <c:ext xmlns:c16="http://schemas.microsoft.com/office/drawing/2014/chart" uri="{C3380CC4-5D6E-409C-BE32-E72D297353CC}">
              <c16:uniqueId val="{00000008-58C0-4B7D-B3B8-4E600B55A6A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14.37</c:v>
                </c:pt>
                <c:pt idx="2">
                  <c:v>#N/A</c:v>
                </c:pt>
                <c:pt idx="3">
                  <c:v>15.64</c:v>
                </c:pt>
                <c:pt idx="4">
                  <c:v>#N/A</c:v>
                </c:pt>
                <c:pt idx="5">
                  <c:v>17.05</c:v>
                </c:pt>
                <c:pt idx="6">
                  <c:v>#N/A</c:v>
                </c:pt>
                <c:pt idx="7">
                  <c:v>18.03</c:v>
                </c:pt>
                <c:pt idx="8">
                  <c:v>#N/A</c:v>
                </c:pt>
                <c:pt idx="9">
                  <c:v>18.829999999999998</c:v>
                </c:pt>
              </c:numCache>
            </c:numRef>
          </c:val>
          <c:extLst>
            <c:ext xmlns:c16="http://schemas.microsoft.com/office/drawing/2014/chart" uri="{C3380CC4-5D6E-409C-BE32-E72D297353CC}">
              <c16:uniqueId val="{00000009-58C0-4B7D-B3B8-4E600B55A6A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437</c:v>
                </c:pt>
                <c:pt idx="5">
                  <c:v>418</c:v>
                </c:pt>
                <c:pt idx="8">
                  <c:v>426</c:v>
                </c:pt>
                <c:pt idx="11">
                  <c:v>399</c:v>
                </c:pt>
                <c:pt idx="14">
                  <c:v>384</c:v>
                </c:pt>
              </c:numCache>
            </c:numRef>
          </c:val>
          <c:extLst>
            <c:ext xmlns:c16="http://schemas.microsoft.com/office/drawing/2014/chart" uri="{C3380CC4-5D6E-409C-BE32-E72D297353CC}">
              <c16:uniqueId val="{00000000-E3DC-44D2-B50C-8831CE21A3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3DC-44D2-B50C-8831CE21A3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2</c:v>
                </c:pt>
                <c:pt idx="6">
                  <c:v>2</c:v>
                </c:pt>
                <c:pt idx="9">
                  <c:v>2</c:v>
                </c:pt>
                <c:pt idx="12">
                  <c:v>2</c:v>
                </c:pt>
              </c:numCache>
            </c:numRef>
          </c:val>
          <c:extLst>
            <c:ext xmlns:c16="http://schemas.microsoft.com/office/drawing/2014/chart" uri="{C3380CC4-5D6E-409C-BE32-E72D297353CC}">
              <c16:uniqueId val="{00000002-E3DC-44D2-B50C-8831CE21A3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15</c:v>
                </c:pt>
                <c:pt idx="3">
                  <c:v>15</c:v>
                </c:pt>
                <c:pt idx="6">
                  <c:v>19</c:v>
                </c:pt>
                <c:pt idx="9">
                  <c:v>20</c:v>
                </c:pt>
                <c:pt idx="12">
                  <c:v>20</c:v>
                </c:pt>
              </c:numCache>
            </c:numRef>
          </c:val>
          <c:extLst>
            <c:ext xmlns:c16="http://schemas.microsoft.com/office/drawing/2014/chart" uri="{C3380CC4-5D6E-409C-BE32-E72D297353CC}">
              <c16:uniqueId val="{00000003-E3DC-44D2-B50C-8831CE21A3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66</c:v>
                </c:pt>
                <c:pt idx="3">
                  <c:v>69</c:v>
                </c:pt>
                <c:pt idx="6">
                  <c:v>70</c:v>
                </c:pt>
                <c:pt idx="9">
                  <c:v>74</c:v>
                </c:pt>
                <c:pt idx="12">
                  <c:v>67</c:v>
                </c:pt>
              </c:numCache>
            </c:numRef>
          </c:val>
          <c:extLst>
            <c:ext xmlns:c16="http://schemas.microsoft.com/office/drawing/2014/chart" uri="{C3380CC4-5D6E-409C-BE32-E72D297353CC}">
              <c16:uniqueId val="{00000004-E3DC-44D2-B50C-8831CE21A3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3DC-44D2-B50C-8831CE21A3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3DC-44D2-B50C-8831CE21A3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519</c:v>
                </c:pt>
                <c:pt idx="3">
                  <c:v>479</c:v>
                </c:pt>
                <c:pt idx="6">
                  <c:v>476</c:v>
                </c:pt>
                <c:pt idx="9">
                  <c:v>458</c:v>
                </c:pt>
                <c:pt idx="12">
                  <c:v>453</c:v>
                </c:pt>
              </c:numCache>
            </c:numRef>
          </c:val>
          <c:extLst>
            <c:ext xmlns:c16="http://schemas.microsoft.com/office/drawing/2014/chart" uri="{C3380CC4-5D6E-409C-BE32-E72D297353CC}">
              <c16:uniqueId val="{00000007-E3DC-44D2-B50C-8831CE21A3D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166</c:v>
                </c:pt>
                <c:pt idx="2">
                  <c:v>#N/A</c:v>
                </c:pt>
                <c:pt idx="3">
                  <c:v>#N/A</c:v>
                </c:pt>
                <c:pt idx="4">
                  <c:v>147</c:v>
                </c:pt>
                <c:pt idx="5">
                  <c:v>#N/A</c:v>
                </c:pt>
                <c:pt idx="6">
                  <c:v>#N/A</c:v>
                </c:pt>
                <c:pt idx="7">
                  <c:v>141</c:v>
                </c:pt>
                <c:pt idx="8">
                  <c:v>#N/A</c:v>
                </c:pt>
                <c:pt idx="9">
                  <c:v>#N/A</c:v>
                </c:pt>
                <c:pt idx="10">
                  <c:v>155</c:v>
                </c:pt>
                <c:pt idx="11">
                  <c:v>#N/A</c:v>
                </c:pt>
                <c:pt idx="12">
                  <c:v>#N/A</c:v>
                </c:pt>
                <c:pt idx="13">
                  <c:v>158</c:v>
                </c:pt>
                <c:pt idx="14">
                  <c:v>#N/A</c:v>
                </c:pt>
              </c:numCache>
            </c:numRef>
          </c:val>
          <c:smooth val="0"/>
          <c:extLst>
            <c:ext xmlns:c16="http://schemas.microsoft.com/office/drawing/2014/chart" uri="{C3380CC4-5D6E-409C-BE32-E72D297353CC}">
              <c16:uniqueId val="{00000008-E3DC-44D2-B50C-8831CE21A3D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3628</c:v>
                </c:pt>
                <c:pt idx="5">
                  <c:v>3640</c:v>
                </c:pt>
                <c:pt idx="8">
                  <c:v>4388</c:v>
                </c:pt>
                <c:pt idx="11">
                  <c:v>4369</c:v>
                </c:pt>
                <c:pt idx="14">
                  <c:v>4369</c:v>
                </c:pt>
              </c:numCache>
            </c:numRef>
          </c:val>
          <c:extLst>
            <c:ext xmlns:c16="http://schemas.microsoft.com/office/drawing/2014/chart" uri="{C3380CC4-5D6E-409C-BE32-E72D297353CC}">
              <c16:uniqueId val="{00000000-988E-4799-BB2F-810A3791614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269</c:v>
                </c:pt>
                <c:pt idx="5">
                  <c:v>235</c:v>
                </c:pt>
                <c:pt idx="8">
                  <c:v>0</c:v>
                </c:pt>
                <c:pt idx="11">
                  <c:v>0</c:v>
                </c:pt>
                <c:pt idx="14">
                  <c:v>0</c:v>
                </c:pt>
              </c:numCache>
            </c:numRef>
          </c:val>
          <c:extLst>
            <c:ext xmlns:c16="http://schemas.microsoft.com/office/drawing/2014/chart" uri="{C3380CC4-5D6E-409C-BE32-E72D297353CC}">
              <c16:uniqueId val="{00000001-988E-4799-BB2F-810A3791614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4318</c:v>
                </c:pt>
                <c:pt idx="5">
                  <c:v>4402</c:v>
                </c:pt>
                <c:pt idx="8">
                  <c:v>3947</c:v>
                </c:pt>
                <c:pt idx="11">
                  <c:v>3892</c:v>
                </c:pt>
                <c:pt idx="14">
                  <c:v>3941</c:v>
                </c:pt>
              </c:numCache>
            </c:numRef>
          </c:val>
          <c:extLst>
            <c:ext xmlns:c16="http://schemas.microsoft.com/office/drawing/2014/chart" uri="{C3380CC4-5D6E-409C-BE32-E72D297353CC}">
              <c16:uniqueId val="{00000002-988E-4799-BB2F-810A3791614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8E-4799-BB2F-810A3791614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8E-4799-BB2F-810A3791614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88E-4799-BB2F-810A3791614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733</c:v>
                </c:pt>
                <c:pt idx="3">
                  <c:v>713</c:v>
                </c:pt>
                <c:pt idx="6">
                  <c:v>922</c:v>
                </c:pt>
                <c:pt idx="9">
                  <c:v>900</c:v>
                </c:pt>
                <c:pt idx="12">
                  <c:v>628</c:v>
                </c:pt>
              </c:numCache>
            </c:numRef>
          </c:val>
          <c:extLst>
            <c:ext xmlns:c16="http://schemas.microsoft.com/office/drawing/2014/chart" uri="{C3380CC4-5D6E-409C-BE32-E72D297353CC}">
              <c16:uniqueId val="{00000006-988E-4799-BB2F-810A3791614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142</c:v>
                </c:pt>
                <c:pt idx="3">
                  <c:v>127</c:v>
                </c:pt>
                <c:pt idx="6">
                  <c:v>109</c:v>
                </c:pt>
                <c:pt idx="9">
                  <c:v>90</c:v>
                </c:pt>
                <c:pt idx="12">
                  <c:v>70</c:v>
                </c:pt>
              </c:numCache>
            </c:numRef>
          </c:val>
          <c:extLst>
            <c:ext xmlns:c16="http://schemas.microsoft.com/office/drawing/2014/chart" uri="{C3380CC4-5D6E-409C-BE32-E72D297353CC}">
              <c16:uniqueId val="{00000007-988E-4799-BB2F-810A3791614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586</c:v>
                </c:pt>
                <c:pt idx="3">
                  <c:v>563</c:v>
                </c:pt>
                <c:pt idx="6">
                  <c:v>559</c:v>
                </c:pt>
                <c:pt idx="9">
                  <c:v>567</c:v>
                </c:pt>
                <c:pt idx="12">
                  <c:v>664</c:v>
                </c:pt>
              </c:numCache>
            </c:numRef>
          </c:val>
          <c:extLst>
            <c:ext xmlns:c16="http://schemas.microsoft.com/office/drawing/2014/chart" uri="{C3380CC4-5D6E-409C-BE32-E72D297353CC}">
              <c16:uniqueId val="{00000008-988E-4799-BB2F-810A3791614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20</c:v>
                </c:pt>
                <c:pt idx="3">
                  <c:v>11</c:v>
                </c:pt>
                <c:pt idx="6">
                  <c:v>2</c:v>
                </c:pt>
                <c:pt idx="9">
                  <c:v>1</c:v>
                </c:pt>
                <c:pt idx="12">
                  <c:v>0</c:v>
                </c:pt>
              </c:numCache>
            </c:numRef>
          </c:val>
          <c:extLst>
            <c:ext xmlns:c16="http://schemas.microsoft.com/office/drawing/2014/chart" uri="{C3380CC4-5D6E-409C-BE32-E72D297353CC}">
              <c16:uniqueId val="{00000009-988E-4799-BB2F-810A3791614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4754</c:v>
                </c:pt>
                <c:pt idx="3">
                  <c:v>4743</c:v>
                </c:pt>
                <c:pt idx="6">
                  <c:v>5141</c:v>
                </c:pt>
                <c:pt idx="9">
                  <c:v>5010</c:v>
                </c:pt>
                <c:pt idx="12">
                  <c:v>4891</c:v>
                </c:pt>
              </c:numCache>
            </c:numRef>
          </c:val>
          <c:extLst>
            <c:ext xmlns:c16="http://schemas.microsoft.com/office/drawing/2014/chart" uri="{C3380CC4-5D6E-409C-BE32-E72D297353CC}">
              <c16:uniqueId val="{0000000A-988E-4799-BB2F-810A3791614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88E-4799-BB2F-810A3791614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1169</c:v>
                </c:pt>
                <c:pt idx="1">
                  <c:v>1152</c:v>
                </c:pt>
                <c:pt idx="2">
                  <c:v>1264</c:v>
                </c:pt>
              </c:numCache>
            </c:numRef>
          </c:val>
          <c:extLst>
            <c:ext xmlns:c16="http://schemas.microsoft.com/office/drawing/2014/chart" uri="{C3380CC4-5D6E-409C-BE32-E72D297353CC}">
              <c16:uniqueId val="{00000000-59DF-44EA-80A5-9E35427783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500</c:v>
                </c:pt>
                <c:pt idx="1">
                  <c:v>528</c:v>
                </c:pt>
                <c:pt idx="2">
                  <c:v>614</c:v>
                </c:pt>
              </c:numCache>
            </c:numRef>
          </c:val>
          <c:extLst>
            <c:ext xmlns:c16="http://schemas.microsoft.com/office/drawing/2014/chart" uri="{C3380CC4-5D6E-409C-BE32-E72D297353CC}">
              <c16:uniqueId val="{00000001-59DF-44EA-80A5-9E35427783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2195</c:v>
                </c:pt>
                <c:pt idx="1">
                  <c:v>2135</c:v>
                </c:pt>
                <c:pt idx="2">
                  <c:v>1992</c:v>
                </c:pt>
              </c:numCache>
            </c:numRef>
          </c:val>
          <c:extLst>
            <c:ext xmlns:c16="http://schemas.microsoft.com/office/drawing/2014/chart" uri="{C3380CC4-5D6E-409C-BE32-E72D297353CC}">
              <c16:uniqueId val="{00000002-59DF-44EA-80A5-9E35427783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{AFF4C57B-09BF-48C7-94C7-BC2619A27C20}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5BA-428E-B28B-517EC92A7B6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{2C8ADC5E-15EF-47BE-9754-3906B857FA15}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5BA-428E-B28B-517EC92A7B6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{55EF9F1B-8680-4DB9-B6D4-354A552BBF1D}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5BA-428E-B28B-517EC92A7B6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{CA343F8D-E75C-46B3-8B31-70217C3DC6AE}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5BA-428E-B28B-517EC92A7B6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{3B3DB695-706E-4770-8D2A-9CE19D971606}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5BA-428E-B28B-517EC92A7B6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{9FA9F1A3-6E47-44C0-AB28-D9958C41F138}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5BA-428E-B28B-517EC92A7B6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{65C4105F-2C63-457B-8DA3-5E0C65572019}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5BA-428E-B28B-517EC92A7B6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{942D943A-136D-47E7-B191-6E58200FD5ED}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5BA-428E-B28B-517EC92A7B6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{94B32268-2A86-4A35-A20D-38944E5B5443}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5BA-428E-B28B-517EC92A7B6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57.6</c:v>
                </c:pt>
                <c:pt idx="8">
                  <c:v>58.8</c:v>
                </c:pt>
                <c:pt idx="16">
                  <c:v>57.9</c:v>
                </c:pt>
                <c:pt idx="24">
                  <c:v>59.6</c:v>
                </c:pt>
                <c:pt idx="32">
                  <c:v>61.5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5BA-428E-B28B-517EC92A7B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{561DC72D-E8AD-460B-88DE-83AA0F97EA14}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5BA-428E-B28B-517EC92A7B6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{03B98CCC-5A1B-45AE-AC9C-08320B51BE8D}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5BA-428E-B28B-517EC92A7B6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{4C94750B-991C-4462-819D-4CC300468D8E}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5BA-428E-B28B-517EC92A7B6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{EA215566-0083-406F-9E33-6CC07C1C8C25}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5BA-428E-B28B-517EC92A7B6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{C1EFB333-07F6-4A7C-BA41-6E5D8E58FE66}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5BA-428E-B28B-517EC92A7B61}"/>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{03F3F4CB-17A0-4867-9112-2A86549EB15A}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5BA-428E-B28B-517EC92A7B61}"/>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{D3B4F56B-5728-4F9D-90EB-5908C6A6DDE3}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5BA-428E-B28B-517EC92A7B61}"/>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{C2C2246D-EE78-40E5-98B7-8FC43DD12BDD}</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5BA-428E-B28B-517EC92A7B61}"/>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{25CC2C84-E172-4BC0-9B27-8C0E56988555}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5BA-428E-B28B-517EC92A7B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58.2</c:v>
                </c:pt>
                <c:pt idx="16">
                  <c:v>60.1</c:v>
                </c:pt>
                <c:pt idx="24">
                  <c:v>61.6</c:v>
                </c:pt>
                <c:pt idx="32">
                  <c:v>60.9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5BA-428E-B28B-517EC92A7B61}"/>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{F06DE375-5628-4811-8310-75BD093B6A58}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4A2-4BAC-8CFE-A2837A1CE7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{BDA0F026-5977-43C2-9FED-30661948CC95}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4A2-4BAC-8CFE-A2837A1CE7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{EE97F4DA-F823-486F-A948-6BDFD586161B}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4A2-4BAC-8CFE-A2837A1CE7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{86FC7845-B74A-4CEF-AB5F-240A1601A0AB}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4A2-4BAC-8CFE-A2837A1CE7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{1C133720-F018-4C4A-ABE1-45245159AFC5}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4A2-4BAC-8CFE-A2837A1CE7F8}"/>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{D7AD26C8-C9AA-40C5-8009-EB2F822C4B6C}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4A2-4BAC-8CFE-A2837A1CE7F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{F0BA5473-AC66-487A-96A4-9FBA44BA5BF3}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4A2-4BAC-8CFE-A2837A1CE7F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{9A20B5AB-A007-474E-9F2D-2B1DFB172588}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4A2-4BAC-8CFE-A2837A1CE7F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{BFF40AC6-DA38-4E01-8913-56F36358C082}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4A2-4BAC-8CFE-A2837A1CE7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6.6</c:v>
                </c:pt>
                <c:pt idx="16">
                  <c:v>6.2</c:v>
                </c:pt>
                <c:pt idx="24">
                  <c:v>6.2</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4A2-4BAC-8CFE-A2837A1CE7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38E-2"/>
                  <c:y val="-3.4035558429406802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{1E0BDB89-92DF-4B9A-8F74-8A9846BEFFDC}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4A2-4BAC-8CFE-A2837A1CE7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{2330DD64-5186-4C3A-8656-BCD9A5ABA649}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4A2-4BAC-8CFE-A2837A1CE7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{A593B3BE-B9C0-45DB-9471-3458847725A6}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4A2-4BAC-8CFE-A2837A1CE7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{C1D26F20-3945-46F7-B190-A5F721406AD0}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4A2-4BAC-8CFE-A2837A1CE7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{132A40DC-CF0E-4B1B-933F-4CFF29F9C667}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4A2-4BAC-8CFE-A2837A1CE7F8}"/>
                </c:ext>
              </c:extLst>
            </c:dLbl>
            <c:dLbl>
              <c:idx val="8"/>
              <c:layout>
                <c:manualLayout>
                  <c:x val="-1.8235628084250059E-2"/>
                  <c:y val="-8.1337372860052048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{B0B27219-CA29-4868-83DD-EA20D284FC18}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4A2-4BAC-8CFE-A2837A1CE7F8}"/>
                </c:ext>
              </c:extLst>
            </c:dLbl>
            <c:dLbl>
              <c:idx val="16"/>
              <c:layout>
                <c:manualLayout>
                  <c:x val="-4.509653070695378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{781EF536-1000-42EF-B289-C588E347DEFA}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4A2-4BAC-8CFE-A2837A1CE7F8}"/>
                </c:ext>
              </c:extLst>
            </c:dLbl>
            <c:dLbl>
              <c:idx val="24"/>
              <c:layout>
                <c:manualLayout>
                  <c:x val="-1.8171803637232468E-2"/>
                  <c:y val="-7.1877009973923003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{9EE386A7-0FF8-43B5-A60E-B55B2F134AC4}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4A2-4BAC-8CFE-A2837A1CE7F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{8677F1C1-D416-4461-9B8D-B0DE5D146B9C}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4A2-4BAC-8CFE-A2837A1CE7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8.6</c:v>
                </c:pt>
                <c:pt idx="24">
                  <c:v>8.6</c:v>
                </c:pt>
                <c:pt idx="32">
                  <c:v>7.4</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4A2-4BAC-8CFE-A2837A1CE7F8}"/>
            </c:ext>
          </c:extLst>
        </c:ser>
        <c:dLbls>
          <c:showLegendKey val="0"/>
          <c:showVal val="1"/>
          <c:showCatName val="0"/>
          <c:showSerName val="0"/>
          <c:showPercent val="0"/>
          <c:showBubbleSize val="0"/>
        </c:dLbls>
        <c:axId val="84219776"/>
        <c:axId val="84234240"/>
      </c:scatterChart>
      <c:valAx>
        <c:axId val="842197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元利償還金については、着実に償還を終了させ地方債残高が減少してきたが、今後は、</a:t>
          </a:r>
          <a:r>
            <a:rPr kumimoji="1" lang="en-US" altLang="ja-JP" sz="1400">
              <a:latin typeface="ＭＳ ゴシック" pitchFamily="49" charset="-128"/>
              <a:ea typeface="ＭＳ ゴシック" pitchFamily="49" charset="-128"/>
            </a:rPr>
            <a:t>H29</a:t>
          </a:r>
          <a:r>
            <a:rPr kumimoji="1" lang="ja-JP" altLang="en-US" sz="1400">
              <a:latin typeface="ＭＳ ゴシック" pitchFamily="49" charset="-128"/>
              <a:ea typeface="ＭＳ ゴシック" pitchFamily="49" charset="-128"/>
            </a:rPr>
            <a:t>年度から実施したスポーツセンター建設事業および令和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年度から実施している消防庁舎建設事業、継続して実施している農業基盤整備事業により発行した多額の地方債償還のため、公債費の増嵩は避けられず、実質公債費比率の上昇が見込まれる。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年間償還額の平準化、地方債発行の縮減に努め実質公債費比率の安定を図る。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減債基金については、大型事業等の後年負担に備え計画的に積み立てており、平成</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年度は繰上げ償還に</a:t>
          </a:r>
          <a:r>
            <a:rPr kumimoji="1" lang="en-US" altLang="ja-JP" sz="1000">
              <a:latin typeface="ＭＳ ゴシック" pitchFamily="49" charset="-128"/>
              <a:ea typeface="ＭＳ ゴシック" pitchFamily="49" charset="-128"/>
            </a:rPr>
            <a:t>291</a:t>
          </a:r>
          <a:r>
            <a:rPr kumimoji="1" lang="ja-JP" altLang="en-US" sz="1000">
              <a:latin typeface="ＭＳ ゴシック" pitchFamily="49" charset="-128"/>
              <a:ea typeface="ＭＳ ゴシック" pitchFamily="49" charset="-128"/>
            </a:rPr>
            <a:t>万円を充てるため取り崩したことにより残高が減少した。　　　　　　　　　　　　　　　　　　　　　　　　　　　　　　　　　　　　　　　</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今後も計画的な積み立て、取り崩しにより基金管理に努める。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将来負担比率については、これまで発生していない状況が続いている。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今後も後年負担に備え、充当可能基金の計画的な積み立て、行財政改革により財政の健全化を図る。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北海道訓子府町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年度は町税等の増収により、財政調整基金に決算積立と合わせて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百万円、大型事業の後年負担に備え減債基金に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百万円積み立てた一方、農業基盤整備事業等のため社会資本整備基金を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基金の使途の明確化を図るため、財政調整基金を取り崩して個々の特定目的基金に積み立てていくことを予定している。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また、今後は公共施設等の更新・改修事業、公債費等に多額の事業費が見込まれるため、計画的な積み立てを継続しながら、財源として計画的に管理していく。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・社会資本整備基金～主に資産形成のための投資事業に充当するための基金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・地域活性化基金～主に政策的なソフト事業に充当する基金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・鉄道跡地整備等基金～私鉄廃止時の解散分配金を原資としての基金であり、地方交通対策のための基金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・産業後継者育成基金～産業後継者の研修等に充当する基金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・ふるさとおもいやり基金～ふるさと納税による寄付金を寄付者の社会的投資を具現化するため、規定された事業に充当する基金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社会資本整備基金を農業基盤整備事業等に充当するため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百万円を取り崩したため、特定目的基金全体では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鉄道跡地整備等基金及び産業後継者育成基金については、基金が枯渇していくことから、継続するか廃止するか基金の在り方について検討が必要である。　　　　　　　　　　　　　　　　　　　　　</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社会資本整備基金については、今後の大型事業に対応できるよう計画的な積み立てによる管理に努める。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地域活性化基金については、周年行事や電子行政施策に備え基金造成に努める。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町税等の増収により、決算積立と合わせて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百万円を積み立てたことにより増加した。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使途の明確化を図るため、財政調整基金から個々の特定目的基金への積替えを予定している。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今後とも、特定財源の確保に努め、基金取り崩しを最小限に抑制する。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大型事業の後年負担に備え計画的に積み立てており、令和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年度は、スポーツセンター建設事業、消防庁舎建設事業の将来の公債費に充てるため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百万円を積み立て、今年度の公債費の財源として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今後も後年負担に備えた計画的な積み立てを継続しながら、大型事業の公債費の財源として計画的に管理していく。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3A4C377-5F6C-4861-996A-72843CC25C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73E4857-1CCD-4A77-AEFB-6E07C53CC7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3216E2C4-A7C3-417D-AC92-0B263777DD5E}"/>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21A6E681-82D1-4953-97BE-8BA643641A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9A811686-C844-405A-96D1-4D1C4A8C39AB}"/>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68CA41C-7139-40BA-BF0D-85B92885E277}"/>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C1FD9E6F-C757-4E4E-8752-532B6822F21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E882A4C3-D90C-43E4-BBCC-0062D4C214E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889DE8FF-A148-417B-BCA3-8C79E15549C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6530C582-D691-49B2-B0C8-7283CF672E5F}"/>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C6746A0F-5D24-4A86-8F5C-3601DC4E13D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478B4828-D68B-4C62-BEF3-8D0686FD875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2B3499DC-9170-4507-8BC6-D6EB5D29004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E4727631-8013-42A4-B572-9B1000522D5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B1005CDD-8DE3-459C-AF42-FB8D7E4FB75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24DD155-7B71-47FE-94C2-723ED85C0CA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DA3485D-803A-4745-8DD7-5FDD47A3423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367E097-BE47-4164-8004-CA360858585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FD1BBD16-4BDD-4CAD-A46E-B6CF913399C4}"/>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B7340A-CC8C-40CC-A448-9EF445C77CA2}"/>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5BB474D-F00E-451C-9608-CBB374C24BB2}"/>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7DC49A4B-135F-475F-A079-7EAAAFD5525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4,810
4,774
190.95
5,322,874
5,145,797
143,959
2,879,376
4,891,295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20FDAFC2-F6AB-492A-98CB-28099960783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91F2D992-C90F-42B0-91C7-DA0B4EE3E448}"/>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2427E962-3901-4DF1-9A8D-6EBE7F9F6E9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FE0A4FCD-80C8-4A3E-A387-F433EF739AE8}"/>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C996A585-0855-4E85-A671-8B08E586731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68D38C2C-4B5E-47D5-A17C-5BDE523820D5}"/>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1418676-E73E-44AA-8C09-1C1783FD42E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2779754C-2436-49F8-903B-A05195DEA13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A9CFF57E-C53B-4905-ACEE-507CC929FDF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C748CF1F-30BA-4F07-A323-BA26FA066D1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11A5CC1F-1224-4169-9FEA-ABF8B349D6E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C30383D-0017-4BF9-B40D-11E51C20B3C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845A79EF-BDA6-4662-8C0C-3D0163E9054F}"/>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C01AD7A-A88B-4CEC-9344-019464C6DE54}"/>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F13B2965-CE04-45E7-8134-9B448E47F78A}"/>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2EEAEA71-2591-4FB3-84F2-1D0331B9F486}"/>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4001EC9F-413C-4ADA-82E3-186EFB109C92}"/>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791595AE-757C-4F30-923B-73C14AF16F61}"/>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A270DB73-6167-4E33-89DF-4C541E415CD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82F66AF1-C67E-459D-BA7F-623DE719467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42C55F4F-FE1C-4FF0-A855-5A2B4A5029A2}"/>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B0C03A0C-A3B6-481B-AE6D-EE4B248D723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41177F5-E39E-45AF-9389-EDE0063E246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E07902DB-D909-4780-B50A-2356A0930A6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38BE5906-FA34-41BF-B03F-9F783D5B822A}"/>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A38378C-EDA2-47D6-8F12-E822673F1955}"/>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CA950049-205E-46A9-89D3-FFFD27E1C48D}"/>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E395A633-C240-4B41-B92A-22372FE609AF}"/>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BE7420A-63FB-44F9-B803-D1CC8C26F2C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8038A03-2849-4B86-9C06-77FA903E737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B7CA3737-B6DA-4362-9E09-669C55D6C3D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62900C71-E249-4EE9-A319-912B65AA925C}"/>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BFA309DF-EC76-4E75-BB6E-3A27107A502B}"/>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08C0B97-E30E-4149-9697-BE9EB9270BA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9C06C049-0AC0-4D11-A159-F952CC88B83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有形固定資産減価償却率については、昭和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年代後半から昭和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年代前半に整備された資産が多く、整備から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年以上経過して更新時期を迎えており、類似団体と同様の状況である。</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公共施設等総合管理計画及び個別施設計画に基づき、老朽化した施設について、点検・診断およびや計画的な修繕・更新により長寿命化を図り、適正管理に努める。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3511B970-7F46-4FE5-A652-7887E8F7F42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D7FFB561-6DFC-4767-8660-1376BC06200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D19440AF-DFA6-41B4-BA30-3F59CF69B173}"/>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127A39EC-B7A0-453E-A2E8-940DA9A6ACD9}"/>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C0207614-5828-4C0B-8716-D79DE19C062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8C00A47F-8930-4F8B-BE20-651A2A0E4EC3}"/>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FF687E69-7159-4BE2-811D-6499746E1A92}"/>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87777D7F-1135-4510-9565-AA7317088589}"/>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6A2F0FE1-2D5E-4056-B956-DB13186FC94F}"/>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6A473800-CFDD-460C-8803-522DEB058867}"/>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F9308FEF-3D60-41A0-8C9A-231D1530C658}"/>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44FCEA32-91BE-4E61-B15C-91093C77D43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1" name="テキスト ボックス 70">
          <a:extLst>
            <a:ext uri="{FF2B5EF4-FFF2-40B4-BE49-F238E27FC236}">
              <a16:creationId xmlns:a16="http://schemas.microsoft.com/office/drawing/2014/main" id="{043197CF-D6AF-4E62-8691-F262C28738BE}"/>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52870601-0A61-49A3-82FB-637357B8505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59690</xdr:rowOff>
    </xdr:from>
    <xdr:to>
      <xdr:col>23</xdr:col>
      <xdr:colOff>85090</xdr:colOff>
      <xdr:row>34</xdr:row>
      <xdr:rowOff>8128</xdr:rowOff>
    </xdr:to>
    <xdr:cxnSp macro="">
      <xdr:nvCxnSpPr>
        <xdr:cNvPr id="73" name="直線コネクタ 72">
          <a:extLst>
            <a:ext uri="{FF2B5EF4-FFF2-40B4-BE49-F238E27FC236}">
              <a16:creationId xmlns:a16="http://schemas.microsoft.com/office/drawing/2014/main" id="{2EBF349A-61E1-4DDE-8DC7-14CBFC9B7835}"/>
            </a:ext>
          </a:extLst>
        </xdr:cNvPr>
        <xdr:cNvCxnSpPr/>
      </xdr:nvCxnSpPr>
      <xdr:spPr>
        <a:xfrm flipV="1">
          <a:off x="4760595" y="5460365"/>
          <a:ext cx="1270" cy="1148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11955</xdr:rowOff>
    </xdr:from>
    <xdr:ext cx="405111" cy="259045"/>
    <xdr:sp macro="" textlink="">
      <xdr:nvSpPr>
        <xdr:cNvPr id="74" name="有形固定資産減価償却率最小値テキスト">
          <a:extLst>
            <a:ext uri="{FF2B5EF4-FFF2-40B4-BE49-F238E27FC236}">
              <a16:creationId xmlns:a16="http://schemas.microsoft.com/office/drawing/2014/main" id="{F0D7EF2F-E206-4233-8A3C-7500293B7383}"/>
            </a:ext>
          </a:extLst>
        </xdr:cNvPr>
        <xdr:cNvSpPr txBox="1"/>
      </xdr:nvSpPr>
      <xdr:spPr>
        <a:xfrm>
          <a:off x="4813300" y="6612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8128</xdr:rowOff>
    </xdr:from>
    <xdr:to>
      <xdr:col>23</xdr:col>
      <xdr:colOff>174625</xdr:colOff>
      <xdr:row>34</xdr:row>
      <xdr:rowOff>8128</xdr:rowOff>
    </xdr:to>
    <xdr:cxnSp macro="">
      <xdr:nvCxnSpPr>
        <xdr:cNvPr id="75" name="直線コネクタ 74">
          <a:extLst>
            <a:ext uri="{FF2B5EF4-FFF2-40B4-BE49-F238E27FC236}">
              <a16:creationId xmlns:a16="http://schemas.microsoft.com/office/drawing/2014/main" id="{C210FA84-4D5D-486E-9456-C85BB8FDA6FC}"/>
            </a:ext>
          </a:extLst>
        </xdr:cNvPr>
        <xdr:cNvCxnSpPr/>
      </xdr:nvCxnSpPr>
      <xdr:spPr>
        <a:xfrm>
          <a:off x="4673600" y="6608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6367</xdr:rowOff>
    </xdr:from>
    <xdr:ext cx="405111" cy="259045"/>
    <xdr:sp macro="" textlink="">
      <xdr:nvSpPr>
        <xdr:cNvPr id="76" name="有形固定資産減価償却率最大値テキスト">
          <a:extLst>
            <a:ext uri="{FF2B5EF4-FFF2-40B4-BE49-F238E27FC236}">
              <a16:creationId xmlns:a16="http://schemas.microsoft.com/office/drawing/2014/main" id="{49139755-EBCD-4A20-82B0-783B6A0270C1}"/>
            </a:ext>
          </a:extLst>
        </xdr:cNvPr>
        <xdr:cNvSpPr txBox="1"/>
      </xdr:nvSpPr>
      <xdr:spPr>
        <a:xfrm>
          <a:off x="4813300"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59690</xdr:rowOff>
    </xdr:from>
    <xdr:to>
      <xdr:col>23</xdr:col>
      <xdr:colOff>174625</xdr:colOff>
      <xdr:row>27</xdr:row>
      <xdr:rowOff>59690</xdr:rowOff>
    </xdr:to>
    <xdr:cxnSp macro="">
      <xdr:nvCxnSpPr>
        <xdr:cNvPr id="77" name="直線コネクタ 76">
          <a:extLst>
            <a:ext uri="{FF2B5EF4-FFF2-40B4-BE49-F238E27FC236}">
              <a16:creationId xmlns:a16="http://schemas.microsoft.com/office/drawing/2014/main" id="{31ED1C81-8FD9-4CC9-A711-1F576F2D98CA}"/>
            </a:ext>
          </a:extLst>
        </xdr:cNvPr>
        <xdr:cNvCxnSpPr/>
      </xdr:nvCxnSpPr>
      <xdr:spPr>
        <a:xfrm>
          <a:off x="4673600" y="546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153433</xdr:rowOff>
    </xdr:from>
    <xdr:ext cx="405111" cy="259045"/>
    <xdr:sp macro="" textlink="">
      <xdr:nvSpPr>
        <xdr:cNvPr id="78" name="有形固定資産減価償却率平均値テキスト">
          <a:extLst>
            <a:ext uri="{FF2B5EF4-FFF2-40B4-BE49-F238E27FC236}">
              <a16:creationId xmlns:a16="http://schemas.microsoft.com/office/drawing/2014/main" id="{6E41861A-8501-4F7A-8675-12722A9E1301}"/>
            </a:ext>
          </a:extLst>
        </xdr:cNvPr>
        <xdr:cNvSpPr txBox="1"/>
      </xdr:nvSpPr>
      <xdr:spPr>
        <a:xfrm>
          <a:off x="4813300" y="60684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130556</xdr:rowOff>
    </xdr:from>
    <xdr:to>
      <xdr:col>23</xdr:col>
      <xdr:colOff>136525</xdr:colOff>
      <xdr:row>32</xdr:row>
      <xdr:rowOff>60706</xdr:rowOff>
    </xdr:to>
    <xdr:sp macro="" textlink="">
      <xdr:nvSpPr>
        <xdr:cNvPr id="79" name="フローチャート: 判断 78">
          <a:extLst>
            <a:ext uri="{FF2B5EF4-FFF2-40B4-BE49-F238E27FC236}">
              <a16:creationId xmlns:a16="http://schemas.microsoft.com/office/drawing/2014/main" id="{42ABF4AC-88B1-4808-98BE-5879E530F020}"/>
            </a:ext>
          </a:extLst>
        </xdr:cNvPr>
        <xdr:cNvSpPr/>
      </xdr:nvSpPr>
      <xdr:spPr>
        <a:xfrm>
          <a:off x="4711700" y="621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145669</xdr:rowOff>
    </xdr:from>
    <xdr:to>
      <xdr:col>19</xdr:col>
      <xdr:colOff>187325</xdr:colOff>
      <xdr:row>32</xdr:row>
      <xdr:rowOff>75819</xdr:rowOff>
    </xdr:to>
    <xdr:sp macro="" textlink="">
      <xdr:nvSpPr>
        <xdr:cNvPr id="80" name="フローチャート: 判断 79">
          <a:extLst>
            <a:ext uri="{FF2B5EF4-FFF2-40B4-BE49-F238E27FC236}">
              <a16:creationId xmlns:a16="http://schemas.microsoft.com/office/drawing/2014/main" id="{33F9CCC8-5B53-4A19-BAA3-0560BD093251}"/>
            </a:ext>
          </a:extLst>
        </xdr:cNvPr>
        <xdr:cNvSpPr/>
      </xdr:nvSpPr>
      <xdr:spPr>
        <a:xfrm>
          <a:off x="4000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113284</xdr:rowOff>
    </xdr:from>
    <xdr:to>
      <xdr:col>15</xdr:col>
      <xdr:colOff>187325</xdr:colOff>
      <xdr:row>32</xdr:row>
      <xdr:rowOff>43434</xdr:rowOff>
    </xdr:to>
    <xdr:sp macro="" textlink="">
      <xdr:nvSpPr>
        <xdr:cNvPr id="81" name="フローチャート: 判断 80">
          <a:extLst>
            <a:ext uri="{FF2B5EF4-FFF2-40B4-BE49-F238E27FC236}">
              <a16:creationId xmlns:a16="http://schemas.microsoft.com/office/drawing/2014/main" id="{7FCE9E44-42A0-4503-BCC9-323EE4004BEE}"/>
            </a:ext>
          </a:extLst>
        </xdr:cNvPr>
        <xdr:cNvSpPr/>
      </xdr:nvSpPr>
      <xdr:spPr>
        <a:xfrm>
          <a:off x="3238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72263</xdr:rowOff>
    </xdr:from>
    <xdr:to>
      <xdr:col>11</xdr:col>
      <xdr:colOff>187325</xdr:colOff>
      <xdr:row>32</xdr:row>
      <xdr:rowOff>2413</xdr:rowOff>
    </xdr:to>
    <xdr:sp macro="" textlink="">
      <xdr:nvSpPr>
        <xdr:cNvPr id="82" name="フローチャート: 判断 81">
          <a:extLst>
            <a:ext uri="{FF2B5EF4-FFF2-40B4-BE49-F238E27FC236}">
              <a16:creationId xmlns:a16="http://schemas.microsoft.com/office/drawing/2014/main" id="{E1BF16A6-C697-45B0-9D39-B0F8AD7001CE}"/>
            </a:ext>
          </a:extLst>
        </xdr:cNvPr>
        <xdr:cNvSpPr/>
      </xdr:nvSpPr>
      <xdr:spPr>
        <a:xfrm>
          <a:off x="2476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29083</xdr:rowOff>
    </xdr:from>
    <xdr:to>
      <xdr:col>7</xdr:col>
      <xdr:colOff>187325</xdr:colOff>
      <xdr:row>31</xdr:row>
      <xdr:rowOff>130683</xdr:rowOff>
    </xdr:to>
    <xdr:sp macro="" textlink="">
      <xdr:nvSpPr>
        <xdr:cNvPr id="83" name="フローチャート: 判断 82">
          <a:extLst>
            <a:ext uri="{FF2B5EF4-FFF2-40B4-BE49-F238E27FC236}">
              <a16:creationId xmlns:a16="http://schemas.microsoft.com/office/drawing/2014/main" id="{993DE2B8-EE85-4AB9-B092-7193C2AF03EA}"/>
            </a:ext>
          </a:extLst>
        </xdr:cNvPr>
        <xdr:cNvSpPr/>
      </xdr:nvSpPr>
      <xdr:spPr>
        <a:xfrm>
          <a:off x="1714500" y="611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367BA74E-AA48-46ED-AAED-5A114F098A6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D5E1D0B-154F-45D4-BC8B-0CEEA372B19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32C76782-C056-432E-B228-3B88E0107E1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5B693F2B-BCD1-4819-83C5-CA02E24DDE4F}"/>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BCD12B7A-07AC-4EEE-B191-D639F14B11AA}"/>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143510</xdr:rowOff>
    </xdr:from>
    <xdr:to>
      <xdr:col>23</xdr:col>
      <xdr:colOff>136525</xdr:colOff>
      <xdr:row>32</xdr:row>
      <xdr:rowOff>73660</xdr:rowOff>
    </xdr:to>
    <xdr:sp macro="" textlink="">
      <xdr:nvSpPr>
        <xdr:cNvPr id="89" name="楕円 88">
          <a:extLst>
            <a:ext uri="{FF2B5EF4-FFF2-40B4-BE49-F238E27FC236}">
              <a16:creationId xmlns:a16="http://schemas.microsoft.com/office/drawing/2014/main" id="{70FA8C50-76CF-4A83-9EDD-42BE17BBE980}"/>
            </a:ext>
          </a:extLst>
        </xdr:cNvPr>
        <xdr:cNvSpPr/>
      </xdr:nvSpPr>
      <xdr:spPr>
        <a:xfrm>
          <a:off x="4711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121937</xdr:rowOff>
    </xdr:from>
    <xdr:ext cx="405111" cy="259045"/>
    <xdr:sp macro="" textlink="">
      <xdr:nvSpPr>
        <xdr:cNvPr id="90" name="有形固定資産減価償却率該当値テキスト">
          <a:extLst>
            <a:ext uri="{FF2B5EF4-FFF2-40B4-BE49-F238E27FC236}">
              <a16:creationId xmlns:a16="http://schemas.microsoft.com/office/drawing/2014/main" id="{B9021741-9A8D-44C0-BF8F-D7FE2D1A20ED}"/>
            </a:ext>
          </a:extLst>
        </xdr:cNvPr>
        <xdr:cNvSpPr txBox="1"/>
      </xdr:nvSpPr>
      <xdr:spPr>
        <a:xfrm>
          <a:off x="4813300" y="620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102489</xdr:rowOff>
    </xdr:from>
    <xdr:to>
      <xdr:col>19</xdr:col>
      <xdr:colOff>187325</xdr:colOff>
      <xdr:row>32</xdr:row>
      <xdr:rowOff>32639</xdr:rowOff>
    </xdr:to>
    <xdr:sp macro="" textlink="">
      <xdr:nvSpPr>
        <xdr:cNvPr id="91" name="楕円 90">
          <a:extLst>
            <a:ext uri="{FF2B5EF4-FFF2-40B4-BE49-F238E27FC236}">
              <a16:creationId xmlns:a16="http://schemas.microsoft.com/office/drawing/2014/main" id="{2FCA1519-2A7B-4E16-9A90-EFA581D2EA8A}"/>
            </a:ext>
          </a:extLst>
        </xdr:cNvPr>
        <xdr:cNvSpPr/>
      </xdr:nvSpPr>
      <xdr:spPr>
        <a:xfrm>
          <a:off x="40005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153289</xdr:rowOff>
    </xdr:from>
    <xdr:to>
      <xdr:col>23</xdr:col>
      <xdr:colOff>85725</xdr:colOff>
      <xdr:row>32</xdr:row>
      <xdr:rowOff>22860</xdr:rowOff>
    </xdr:to>
    <xdr:cxnSp macro="">
      <xdr:nvCxnSpPr>
        <xdr:cNvPr id="92" name="直線コネクタ 91">
          <a:extLst>
            <a:ext uri="{FF2B5EF4-FFF2-40B4-BE49-F238E27FC236}">
              <a16:creationId xmlns:a16="http://schemas.microsoft.com/office/drawing/2014/main" id="{E30CF9F5-2974-4DE8-BC4E-8A78D5AEE99C}"/>
            </a:ext>
          </a:extLst>
        </xdr:cNvPr>
        <xdr:cNvCxnSpPr/>
      </xdr:nvCxnSpPr>
      <xdr:spPr>
        <a:xfrm>
          <a:off x="4051300" y="6239764"/>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65786</xdr:rowOff>
    </xdr:from>
    <xdr:to>
      <xdr:col>15</xdr:col>
      <xdr:colOff>187325</xdr:colOff>
      <xdr:row>31</xdr:row>
      <xdr:rowOff>167386</xdr:rowOff>
    </xdr:to>
    <xdr:sp macro="" textlink="">
      <xdr:nvSpPr>
        <xdr:cNvPr id="93" name="楕円 92">
          <a:extLst>
            <a:ext uri="{FF2B5EF4-FFF2-40B4-BE49-F238E27FC236}">
              <a16:creationId xmlns:a16="http://schemas.microsoft.com/office/drawing/2014/main" id="{BDAE8030-89B4-457C-B66D-1B2E821B274B}"/>
            </a:ext>
          </a:extLst>
        </xdr:cNvPr>
        <xdr:cNvSpPr/>
      </xdr:nvSpPr>
      <xdr:spPr>
        <a:xfrm>
          <a:off x="3238500" y="615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116586</xdr:rowOff>
    </xdr:from>
    <xdr:to>
      <xdr:col>19</xdr:col>
      <xdr:colOff>136525</xdr:colOff>
      <xdr:row>31</xdr:row>
      <xdr:rowOff>153289</xdr:rowOff>
    </xdr:to>
    <xdr:cxnSp macro="">
      <xdr:nvCxnSpPr>
        <xdr:cNvPr id="94" name="直線コネクタ 93">
          <a:extLst>
            <a:ext uri="{FF2B5EF4-FFF2-40B4-BE49-F238E27FC236}">
              <a16:creationId xmlns:a16="http://schemas.microsoft.com/office/drawing/2014/main" id="{49F0BC90-19A5-43AC-AE12-1916C41B8694}"/>
            </a:ext>
          </a:extLst>
        </xdr:cNvPr>
        <xdr:cNvCxnSpPr/>
      </xdr:nvCxnSpPr>
      <xdr:spPr>
        <a:xfrm>
          <a:off x="3289300" y="6203061"/>
          <a:ext cx="762000" cy="36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85217</xdr:rowOff>
    </xdr:from>
    <xdr:to>
      <xdr:col>11</xdr:col>
      <xdr:colOff>187325</xdr:colOff>
      <xdr:row>32</xdr:row>
      <xdr:rowOff>15367</xdr:rowOff>
    </xdr:to>
    <xdr:sp macro="" textlink="">
      <xdr:nvSpPr>
        <xdr:cNvPr id="95" name="楕円 94">
          <a:extLst>
            <a:ext uri="{FF2B5EF4-FFF2-40B4-BE49-F238E27FC236}">
              <a16:creationId xmlns:a16="http://schemas.microsoft.com/office/drawing/2014/main" id="{EE59B672-C9D7-4C70-9488-754AAC074273}"/>
            </a:ext>
          </a:extLst>
        </xdr:cNvPr>
        <xdr:cNvSpPr/>
      </xdr:nvSpPr>
      <xdr:spPr>
        <a:xfrm>
          <a:off x="24765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116586</xdr:rowOff>
    </xdr:from>
    <xdr:to>
      <xdr:col>15</xdr:col>
      <xdr:colOff>136525</xdr:colOff>
      <xdr:row>31</xdr:row>
      <xdr:rowOff>136017</xdr:rowOff>
    </xdr:to>
    <xdr:cxnSp macro="">
      <xdr:nvCxnSpPr>
        <xdr:cNvPr id="96" name="直線コネクタ 95">
          <a:extLst>
            <a:ext uri="{FF2B5EF4-FFF2-40B4-BE49-F238E27FC236}">
              <a16:creationId xmlns:a16="http://schemas.microsoft.com/office/drawing/2014/main" id="{93534D0D-0533-4D79-8B87-D5F250E7C117}"/>
            </a:ext>
          </a:extLst>
        </xdr:cNvPr>
        <xdr:cNvCxnSpPr/>
      </xdr:nvCxnSpPr>
      <xdr:spPr>
        <a:xfrm flipV="1">
          <a:off x="2527300" y="6203061"/>
          <a:ext cx="762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59309</xdr:rowOff>
    </xdr:from>
    <xdr:to>
      <xdr:col>7</xdr:col>
      <xdr:colOff>187325</xdr:colOff>
      <xdr:row>31</xdr:row>
      <xdr:rowOff>160909</xdr:rowOff>
    </xdr:to>
    <xdr:sp macro="" textlink="">
      <xdr:nvSpPr>
        <xdr:cNvPr id="97" name="楕円 96">
          <a:extLst>
            <a:ext uri="{FF2B5EF4-FFF2-40B4-BE49-F238E27FC236}">
              <a16:creationId xmlns:a16="http://schemas.microsoft.com/office/drawing/2014/main" id="{71D85704-4319-494A-98EE-376611B564DA}"/>
            </a:ext>
          </a:extLst>
        </xdr:cNvPr>
        <xdr:cNvSpPr/>
      </xdr:nvSpPr>
      <xdr:spPr>
        <a:xfrm>
          <a:off x="17145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110109</xdr:rowOff>
    </xdr:from>
    <xdr:to>
      <xdr:col>11</xdr:col>
      <xdr:colOff>136525</xdr:colOff>
      <xdr:row>31</xdr:row>
      <xdr:rowOff>136017</xdr:rowOff>
    </xdr:to>
    <xdr:cxnSp macro="">
      <xdr:nvCxnSpPr>
        <xdr:cNvPr id="98" name="直線コネクタ 97">
          <a:extLst>
            <a:ext uri="{FF2B5EF4-FFF2-40B4-BE49-F238E27FC236}">
              <a16:creationId xmlns:a16="http://schemas.microsoft.com/office/drawing/2014/main" id="{F398FB00-DEDC-46AA-B0D8-805A6EE6EDF0}"/>
            </a:ext>
          </a:extLst>
        </xdr:cNvPr>
        <xdr:cNvCxnSpPr/>
      </xdr:nvCxnSpPr>
      <xdr:spPr>
        <a:xfrm>
          <a:off x="1765300" y="6196584"/>
          <a:ext cx="762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66946</xdr:rowOff>
    </xdr:from>
    <xdr:ext cx="405111" cy="259045"/>
    <xdr:sp macro="" textlink="">
      <xdr:nvSpPr>
        <xdr:cNvPr id="99" name="n_1aveValue有形固定資産減価償却率">
          <a:extLst>
            <a:ext uri="{FF2B5EF4-FFF2-40B4-BE49-F238E27FC236}">
              <a16:creationId xmlns:a16="http://schemas.microsoft.com/office/drawing/2014/main" id="{BB973357-8CBB-47DC-B075-9787128F98AF}"/>
            </a:ext>
          </a:extLst>
        </xdr:cNvPr>
        <xdr:cNvSpPr txBox="1"/>
      </xdr:nvSpPr>
      <xdr:spPr>
        <a:xfrm>
          <a:off x="3836044" y="6324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34561</xdr:rowOff>
    </xdr:from>
    <xdr:ext cx="405111" cy="259045"/>
    <xdr:sp macro="" textlink="">
      <xdr:nvSpPr>
        <xdr:cNvPr id="100" name="n_2aveValue有形固定資産減価償却率">
          <a:extLst>
            <a:ext uri="{FF2B5EF4-FFF2-40B4-BE49-F238E27FC236}">
              <a16:creationId xmlns:a16="http://schemas.microsoft.com/office/drawing/2014/main" id="{28B1DDD4-DE18-4113-8D64-C6DBFB1B2DD5}"/>
            </a:ext>
          </a:extLst>
        </xdr:cNvPr>
        <xdr:cNvSpPr txBox="1"/>
      </xdr:nvSpPr>
      <xdr:spPr>
        <a:xfrm>
          <a:off x="3086744" y="6292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18940</xdr:rowOff>
    </xdr:from>
    <xdr:ext cx="405111" cy="259045"/>
    <xdr:sp macro="" textlink="">
      <xdr:nvSpPr>
        <xdr:cNvPr id="101" name="n_3aveValue有形固定資産減価償却率">
          <a:extLst>
            <a:ext uri="{FF2B5EF4-FFF2-40B4-BE49-F238E27FC236}">
              <a16:creationId xmlns:a16="http://schemas.microsoft.com/office/drawing/2014/main" id="{CF579A79-262D-44E2-B12D-DDF0CD73F7B8}"/>
            </a:ext>
          </a:extLst>
        </xdr:cNvPr>
        <xdr:cNvSpPr txBox="1"/>
      </xdr:nvSpPr>
      <xdr:spPr>
        <a:xfrm>
          <a:off x="2324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147210</xdr:rowOff>
    </xdr:from>
    <xdr:ext cx="405111" cy="259045"/>
    <xdr:sp macro="" textlink="">
      <xdr:nvSpPr>
        <xdr:cNvPr id="102" name="n_4aveValue有形固定資産減価償却率">
          <a:extLst>
            <a:ext uri="{FF2B5EF4-FFF2-40B4-BE49-F238E27FC236}">
              <a16:creationId xmlns:a16="http://schemas.microsoft.com/office/drawing/2014/main" id="{BDA244C6-B124-497F-9E25-417D01ECB802}"/>
            </a:ext>
          </a:extLst>
        </xdr:cNvPr>
        <xdr:cNvSpPr txBox="1"/>
      </xdr:nvSpPr>
      <xdr:spPr>
        <a:xfrm>
          <a:off x="1562744" y="5890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49166</xdr:rowOff>
    </xdr:from>
    <xdr:ext cx="405111" cy="259045"/>
    <xdr:sp macro="" textlink="">
      <xdr:nvSpPr>
        <xdr:cNvPr id="103" name="n_1mainValue有形固定資産減価償却率">
          <a:extLst>
            <a:ext uri="{FF2B5EF4-FFF2-40B4-BE49-F238E27FC236}">
              <a16:creationId xmlns:a16="http://schemas.microsoft.com/office/drawing/2014/main" id="{E627415D-903A-429B-BDC6-EE0C022DC8B1}"/>
            </a:ext>
          </a:extLst>
        </xdr:cNvPr>
        <xdr:cNvSpPr txBox="1"/>
      </xdr:nvSpPr>
      <xdr:spPr>
        <a:xfrm>
          <a:off x="3836044" y="596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12463</xdr:rowOff>
    </xdr:from>
    <xdr:ext cx="405111" cy="259045"/>
    <xdr:sp macro="" textlink="">
      <xdr:nvSpPr>
        <xdr:cNvPr id="104" name="n_2mainValue有形固定資産減価償却率">
          <a:extLst>
            <a:ext uri="{FF2B5EF4-FFF2-40B4-BE49-F238E27FC236}">
              <a16:creationId xmlns:a16="http://schemas.microsoft.com/office/drawing/2014/main" id="{C6104514-AAA6-42B4-933B-2547C6D985A3}"/>
            </a:ext>
          </a:extLst>
        </xdr:cNvPr>
        <xdr:cNvSpPr txBox="1"/>
      </xdr:nvSpPr>
      <xdr:spPr>
        <a:xfrm>
          <a:off x="3086744" y="592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6494</xdr:rowOff>
    </xdr:from>
    <xdr:ext cx="405111" cy="259045"/>
    <xdr:sp macro="" textlink="">
      <xdr:nvSpPr>
        <xdr:cNvPr id="105" name="n_3mainValue有形固定資産減価償却率">
          <a:extLst>
            <a:ext uri="{FF2B5EF4-FFF2-40B4-BE49-F238E27FC236}">
              <a16:creationId xmlns:a16="http://schemas.microsoft.com/office/drawing/2014/main" id="{2B21FD67-4663-4C66-82BB-2D8D790D4E1C}"/>
            </a:ext>
          </a:extLst>
        </xdr:cNvPr>
        <xdr:cNvSpPr txBox="1"/>
      </xdr:nvSpPr>
      <xdr:spPr>
        <a:xfrm>
          <a:off x="2324744" y="6264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152036</xdr:rowOff>
    </xdr:from>
    <xdr:ext cx="405111" cy="259045"/>
    <xdr:sp macro="" textlink="">
      <xdr:nvSpPr>
        <xdr:cNvPr id="106" name="n_4mainValue有形固定資産減価償却率">
          <a:extLst>
            <a:ext uri="{FF2B5EF4-FFF2-40B4-BE49-F238E27FC236}">
              <a16:creationId xmlns:a16="http://schemas.microsoft.com/office/drawing/2014/main" id="{0E1C849F-FA91-4548-9FD4-3312A32D0F8C}"/>
            </a:ext>
          </a:extLst>
        </xdr:cNvPr>
        <xdr:cNvSpPr txBox="1"/>
      </xdr:nvSpPr>
      <xdr:spPr>
        <a:xfrm>
          <a:off x="1562744" y="623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DE5D993E-E18D-4FE0-94B9-5770F5245E8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E9EDE560-6253-4911-9038-A40B1C59940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3F7CEFDF-4675-433E-8D6C-00A4C382A6F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[ 183.2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D6453CD5-36BE-41F9-B048-AF5289B1E72D}"/>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604E8094-2F8F-4CF7-BA23-DA5FBF481F4F}"/>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497E0587-4FDC-4DAF-980D-D7EAB2A2E7FE}"/>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252CF23E-A7BE-4CE2-A08D-53F9373C32F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9E3AFBB1-9590-4249-9AC0-F4D74043DC9A}"/>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DED606E9-CE48-45F6-A197-47C5FE35A0BC}"/>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C202A2B2-8D64-4A63-960B-C646F3D13003}"/>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36D9A78B-A942-40C0-80C5-42F71CFFB15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F1B00766-B5F6-40C0-861C-5BDA4028A27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BD0372D2-D630-4E39-A6E8-72B8B04E641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債務償還比率については、類似団体より低い数値を維持して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年度は普通交付税等の経常一般財源等の増額により改善した。</a:t>
          </a:r>
          <a:endParaRPr lang="ja-JP" altLang="ja-JP">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しかし、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R03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年度に実施した消防庁舎建設事業に伴い多額の起債を発行するため、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増大が予想される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償還額の平準化など公債管理計画に基づき地方債残高の縮小に努める。</a:t>
          </a:r>
          <a:endParaRPr lang="ja-JP" altLang="ja-JP">
            <a:effectLst/>
            <a:latin typeface="ＭＳ ゴシック" panose="020B0609070205080204" pitchFamily="49" charset="-128"/>
            <a:ea typeface="ＭＳ ゴシック" panose="020B0609070205080204" pitchFamily="49"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94D639ED-5CDA-476C-8E00-FF9D0D97196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9AF5C195-F096-4300-9BCC-816D5D71C505}"/>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6F5D6B98-6A67-4131-858B-D3CFF5D71835}"/>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a:extLst>
            <a:ext uri="{FF2B5EF4-FFF2-40B4-BE49-F238E27FC236}">
              <a16:creationId xmlns:a16="http://schemas.microsoft.com/office/drawing/2014/main" id="{A0F1E59E-2F26-437C-A6EB-0438A8ED128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a:extLst>
            <a:ext uri="{FF2B5EF4-FFF2-40B4-BE49-F238E27FC236}">
              <a16:creationId xmlns:a16="http://schemas.microsoft.com/office/drawing/2014/main" id="{1ECF5982-CFFB-40AE-B692-36BF88CA34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a:extLst>
            <a:ext uri="{FF2B5EF4-FFF2-40B4-BE49-F238E27FC236}">
              <a16:creationId xmlns:a16="http://schemas.microsoft.com/office/drawing/2014/main" id="{D637E35E-13EA-4931-9841-DEF431734747}"/>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a:extLst>
            <a:ext uri="{FF2B5EF4-FFF2-40B4-BE49-F238E27FC236}">
              <a16:creationId xmlns:a16="http://schemas.microsoft.com/office/drawing/2014/main" id="{8D54A415-FFFB-4C92-BA62-A48ED333DE00}"/>
            </a:ext>
          </a:extLst>
        </xdr:cNvPr>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a:extLst>
            <a:ext uri="{FF2B5EF4-FFF2-40B4-BE49-F238E27FC236}">
              <a16:creationId xmlns:a16="http://schemas.microsoft.com/office/drawing/2014/main" id="{1863EC1A-9EA6-484F-83B2-B9FB3E29E4B9}"/>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a:extLst>
            <a:ext uri="{FF2B5EF4-FFF2-40B4-BE49-F238E27FC236}">
              <a16:creationId xmlns:a16="http://schemas.microsoft.com/office/drawing/2014/main" id="{5C097C22-D7CD-4AFF-8644-58FB03E4BF47}"/>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a:extLst>
            <a:ext uri="{FF2B5EF4-FFF2-40B4-BE49-F238E27FC236}">
              <a16:creationId xmlns:a16="http://schemas.microsoft.com/office/drawing/2014/main" id="{90CCE94C-B11B-4ED7-9254-B28DFCD6F6B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a:extLst>
            <a:ext uri="{FF2B5EF4-FFF2-40B4-BE49-F238E27FC236}">
              <a16:creationId xmlns:a16="http://schemas.microsoft.com/office/drawing/2014/main" id="{563F37CD-5E80-4A48-8139-041962EF36B9}"/>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a:extLst>
            <a:ext uri="{FF2B5EF4-FFF2-40B4-BE49-F238E27FC236}">
              <a16:creationId xmlns:a16="http://schemas.microsoft.com/office/drawing/2014/main" id="{03EC2D69-A92F-4D36-B3E0-AD4E79362B18}"/>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a:extLst>
            <a:ext uri="{FF2B5EF4-FFF2-40B4-BE49-F238E27FC236}">
              <a16:creationId xmlns:a16="http://schemas.microsoft.com/office/drawing/2014/main" id="{26CF4201-14C8-4B1E-A975-894E4C4730FB}"/>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a:extLst>
            <a:ext uri="{FF2B5EF4-FFF2-40B4-BE49-F238E27FC236}">
              <a16:creationId xmlns:a16="http://schemas.microsoft.com/office/drawing/2014/main" id="{779F8564-9597-43B6-9E11-4F3426546E0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a:extLst>
            <a:ext uri="{FF2B5EF4-FFF2-40B4-BE49-F238E27FC236}">
              <a16:creationId xmlns:a16="http://schemas.microsoft.com/office/drawing/2014/main" id="{0F6A84B9-F47C-476B-841B-8D282D90EF1A}"/>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8F5F2900-D261-4AF3-9119-F2068E9EA92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ADB736F3-2B28-4EB3-9E96-F195C23E7E6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170531</xdr:rowOff>
    </xdr:to>
    <xdr:cxnSp macro="">
      <xdr:nvCxnSpPr>
        <xdr:cNvPr id="137" name="直線コネクタ 136">
          <a:extLst>
            <a:ext uri="{FF2B5EF4-FFF2-40B4-BE49-F238E27FC236}">
              <a16:creationId xmlns:a16="http://schemas.microsoft.com/office/drawing/2014/main" id="{D6B0F38C-0EFA-4885-8BB0-D430907DC4F7}"/>
            </a:ext>
          </a:extLst>
        </xdr:cNvPr>
        <xdr:cNvCxnSpPr/>
      </xdr:nvCxnSpPr>
      <xdr:spPr>
        <a:xfrm flipV="1">
          <a:off x="14793595" y="5261428"/>
          <a:ext cx="1269" cy="1338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2908</xdr:rowOff>
    </xdr:from>
    <xdr:ext cx="560923" cy="259045"/>
    <xdr:sp macro="" textlink="">
      <xdr:nvSpPr>
        <xdr:cNvPr id="138" name="債務償還比率最小値テキスト">
          <a:extLst>
            <a:ext uri="{FF2B5EF4-FFF2-40B4-BE49-F238E27FC236}">
              <a16:creationId xmlns:a16="http://schemas.microsoft.com/office/drawing/2014/main" id="{B1D28DAF-3DAF-4B9F-8927-DC7FFACFFA9B}"/>
            </a:ext>
          </a:extLst>
        </xdr:cNvPr>
        <xdr:cNvSpPr txBox="1"/>
      </xdr:nvSpPr>
      <xdr:spPr>
        <a:xfrm>
          <a:off x="14846300" y="66037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170531</xdr:rowOff>
    </xdr:from>
    <xdr:to>
      <xdr:col>76</xdr:col>
      <xdr:colOff>111125</xdr:colOff>
      <xdr:row>33</xdr:row>
      <xdr:rowOff>170531</xdr:rowOff>
    </xdr:to>
    <xdr:cxnSp macro="">
      <xdr:nvCxnSpPr>
        <xdr:cNvPr id="139" name="直線コネクタ 138">
          <a:extLst>
            <a:ext uri="{FF2B5EF4-FFF2-40B4-BE49-F238E27FC236}">
              <a16:creationId xmlns:a16="http://schemas.microsoft.com/office/drawing/2014/main" id="{12967DCF-2383-467B-9214-7B2B7DF0E4C1}"/>
            </a:ext>
          </a:extLst>
        </xdr:cNvPr>
        <xdr:cNvCxnSpPr/>
      </xdr:nvCxnSpPr>
      <xdr:spPr>
        <a:xfrm>
          <a:off x="14706600" y="6599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a:extLst>
            <a:ext uri="{FF2B5EF4-FFF2-40B4-BE49-F238E27FC236}">
              <a16:creationId xmlns:a16="http://schemas.microsoft.com/office/drawing/2014/main" id="{A4610B35-1842-4243-BC37-F031F0E3D461}"/>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a:extLst>
            <a:ext uri="{FF2B5EF4-FFF2-40B4-BE49-F238E27FC236}">
              <a16:creationId xmlns:a16="http://schemas.microsoft.com/office/drawing/2014/main" id="{3D83ED96-EFB7-414E-A69B-5008C31D92CE}"/>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86837</xdr:rowOff>
    </xdr:from>
    <xdr:ext cx="469744" cy="259045"/>
    <xdr:sp macro="" textlink="">
      <xdr:nvSpPr>
        <xdr:cNvPr id="142" name="債務償還比率平均値テキスト">
          <a:extLst>
            <a:ext uri="{FF2B5EF4-FFF2-40B4-BE49-F238E27FC236}">
              <a16:creationId xmlns:a16="http://schemas.microsoft.com/office/drawing/2014/main" id="{B56FCFAD-63E8-4362-9BA9-ACF5B2BAE1D5}"/>
            </a:ext>
          </a:extLst>
        </xdr:cNvPr>
        <xdr:cNvSpPr txBox="1"/>
      </xdr:nvSpPr>
      <xdr:spPr>
        <a:xfrm>
          <a:off x="14846300" y="548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108410</xdr:rowOff>
    </xdr:from>
    <xdr:to>
      <xdr:col>76</xdr:col>
      <xdr:colOff>73025</xdr:colOff>
      <xdr:row>28</xdr:row>
      <xdr:rowOff>38560</xdr:rowOff>
    </xdr:to>
    <xdr:sp macro="" textlink="">
      <xdr:nvSpPr>
        <xdr:cNvPr id="143" name="フローチャート: 判断 142">
          <a:extLst>
            <a:ext uri="{FF2B5EF4-FFF2-40B4-BE49-F238E27FC236}">
              <a16:creationId xmlns:a16="http://schemas.microsoft.com/office/drawing/2014/main" id="{86911824-4C82-42D9-B87E-D726F29671CF}"/>
            </a:ext>
          </a:extLst>
        </xdr:cNvPr>
        <xdr:cNvSpPr/>
      </xdr:nvSpPr>
      <xdr:spPr>
        <a:xfrm>
          <a:off x="14744700" y="550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55910</xdr:rowOff>
    </xdr:from>
    <xdr:to>
      <xdr:col>72</xdr:col>
      <xdr:colOff>123825</xdr:colOff>
      <xdr:row>28</xdr:row>
      <xdr:rowOff>157510</xdr:rowOff>
    </xdr:to>
    <xdr:sp macro="" textlink="">
      <xdr:nvSpPr>
        <xdr:cNvPr id="144" name="フローチャート: 判断 143">
          <a:extLst>
            <a:ext uri="{FF2B5EF4-FFF2-40B4-BE49-F238E27FC236}">
              <a16:creationId xmlns:a16="http://schemas.microsoft.com/office/drawing/2014/main" id="{B6056C50-ABB3-4B88-A5DF-FF4C9FC91E9B}"/>
            </a:ext>
          </a:extLst>
        </xdr:cNvPr>
        <xdr:cNvSpPr/>
      </xdr:nvSpPr>
      <xdr:spPr>
        <a:xfrm>
          <a:off x="14033500" y="5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67322</xdr:rowOff>
    </xdr:from>
    <xdr:to>
      <xdr:col>68</xdr:col>
      <xdr:colOff>123825</xdr:colOff>
      <xdr:row>28</xdr:row>
      <xdr:rowOff>168922</xdr:rowOff>
    </xdr:to>
    <xdr:sp macro="" textlink="">
      <xdr:nvSpPr>
        <xdr:cNvPr id="145" name="フローチャート: 判断 144">
          <a:extLst>
            <a:ext uri="{FF2B5EF4-FFF2-40B4-BE49-F238E27FC236}">
              <a16:creationId xmlns:a16="http://schemas.microsoft.com/office/drawing/2014/main" id="{98E33498-0F1E-4504-9422-32D33CB8C52E}"/>
            </a:ext>
          </a:extLst>
        </xdr:cNvPr>
        <xdr:cNvSpPr/>
      </xdr:nvSpPr>
      <xdr:spPr>
        <a:xfrm>
          <a:off x="13271500" y="563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59406</xdr:rowOff>
    </xdr:from>
    <xdr:to>
      <xdr:col>64</xdr:col>
      <xdr:colOff>123825</xdr:colOff>
      <xdr:row>28</xdr:row>
      <xdr:rowOff>161006</xdr:rowOff>
    </xdr:to>
    <xdr:sp macro="" textlink="">
      <xdr:nvSpPr>
        <xdr:cNvPr id="146" name="フローチャート: 判断 145">
          <a:extLst>
            <a:ext uri="{FF2B5EF4-FFF2-40B4-BE49-F238E27FC236}">
              <a16:creationId xmlns:a16="http://schemas.microsoft.com/office/drawing/2014/main" id="{A1EFDBDA-4C2D-435A-839D-765CA6F55F0B}"/>
            </a:ext>
          </a:extLst>
        </xdr:cNvPr>
        <xdr:cNvSpPr/>
      </xdr:nvSpPr>
      <xdr:spPr>
        <a:xfrm>
          <a:off x="12509500" y="563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40694</xdr:rowOff>
    </xdr:from>
    <xdr:to>
      <xdr:col>60</xdr:col>
      <xdr:colOff>123825</xdr:colOff>
      <xdr:row>28</xdr:row>
      <xdr:rowOff>142294</xdr:rowOff>
    </xdr:to>
    <xdr:sp macro="" textlink="">
      <xdr:nvSpPr>
        <xdr:cNvPr id="147" name="フローチャート: 判断 146">
          <a:extLst>
            <a:ext uri="{FF2B5EF4-FFF2-40B4-BE49-F238E27FC236}">
              <a16:creationId xmlns:a16="http://schemas.microsoft.com/office/drawing/2014/main" id="{1E3EA7A9-96C3-4E84-A69F-F21CCD8041F0}"/>
            </a:ext>
          </a:extLst>
        </xdr:cNvPr>
        <xdr:cNvSpPr/>
      </xdr:nvSpPr>
      <xdr:spPr>
        <a:xfrm>
          <a:off x="11747500" y="561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C51FE7A1-144E-48E8-8919-8DF0A8CEB8A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CC024D3-5217-4CE6-B937-87FB352B578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BDE07B6-6578-4A2F-AEF3-2A7DAD85EC4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C36685B4-6FB8-4517-8E02-277CE779D93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CEE54B30-5D44-4866-87A8-3DD34559BDA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169750</xdr:rowOff>
    </xdr:from>
    <xdr:to>
      <xdr:col>76</xdr:col>
      <xdr:colOff>73025</xdr:colOff>
      <xdr:row>27</xdr:row>
      <xdr:rowOff>99900</xdr:rowOff>
    </xdr:to>
    <xdr:sp macro="" textlink="">
      <xdr:nvSpPr>
        <xdr:cNvPr id="153" name="楕円 152">
          <a:extLst>
            <a:ext uri="{FF2B5EF4-FFF2-40B4-BE49-F238E27FC236}">
              <a16:creationId xmlns:a16="http://schemas.microsoft.com/office/drawing/2014/main" id="{135D1A2A-4CFA-427D-BD70-50D602BD8BC4}"/>
            </a:ext>
          </a:extLst>
        </xdr:cNvPr>
        <xdr:cNvSpPr/>
      </xdr:nvSpPr>
      <xdr:spPr>
        <a:xfrm>
          <a:off x="14744700" y="539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21177</xdr:rowOff>
    </xdr:from>
    <xdr:ext cx="469744" cy="259045"/>
    <xdr:sp macro="" textlink="">
      <xdr:nvSpPr>
        <xdr:cNvPr id="154" name="債務償還比率該当値テキスト">
          <a:extLst>
            <a:ext uri="{FF2B5EF4-FFF2-40B4-BE49-F238E27FC236}">
              <a16:creationId xmlns:a16="http://schemas.microsoft.com/office/drawing/2014/main" id="{6B68361F-0EDE-4E04-95C0-490FE7445AB0}"/>
            </a:ext>
          </a:extLst>
        </xdr:cNvPr>
        <xdr:cNvSpPr txBox="1"/>
      </xdr:nvSpPr>
      <xdr:spPr>
        <a:xfrm>
          <a:off x="14846300" y="525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65332</xdr:rowOff>
    </xdr:from>
    <xdr:to>
      <xdr:col>72</xdr:col>
      <xdr:colOff>123825</xdr:colOff>
      <xdr:row>27</xdr:row>
      <xdr:rowOff>166932</xdr:rowOff>
    </xdr:to>
    <xdr:sp macro="" textlink="">
      <xdr:nvSpPr>
        <xdr:cNvPr id="155" name="楕円 154">
          <a:extLst>
            <a:ext uri="{FF2B5EF4-FFF2-40B4-BE49-F238E27FC236}">
              <a16:creationId xmlns:a16="http://schemas.microsoft.com/office/drawing/2014/main" id="{90CD6CA9-91C6-49AF-A0C3-16829528070D}"/>
            </a:ext>
          </a:extLst>
        </xdr:cNvPr>
        <xdr:cNvSpPr/>
      </xdr:nvSpPr>
      <xdr:spPr>
        <a:xfrm>
          <a:off x="14033500" y="54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49100</xdr:rowOff>
    </xdr:from>
    <xdr:to>
      <xdr:col>76</xdr:col>
      <xdr:colOff>22225</xdr:colOff>
      <xdr:row>27</xdr:row>
      <xdr:rowOff>116132</xdr:rowOff>
    </xdr:to>
    <xdr:cxnSp macro="">
      <xdr:nvCxnSpPr>
        <xdr:cNvPr id="156" name="直線コネクタ 155">
          <a:extLst>
            <a:ext uri="{FF2B5EF4-FFF2-40B4-BE49-F238E27FC236}">
              <a16:creationId xmlns:a16="http://schemas.microsoft.com/office/drawing/2014/main" id="{7F6C6347-C614-43D5-AF79-DD88A7A1D75E}"/>
            </a:ext>
          </a:extLst>
        </xdr:cNvPr>
        <xdr:cNvCxnSpPr/>
      </xdr:nvCxnSpPr>
      <xdr:spPr>
        <a:xfrm flipV="1">
          <a:off x="14084300" y="5449775"/>
          <a:ext cx="711200" cy="6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83941</xdr:rowOff>
    </xdr:from>
    <xdr:to>
      <xdr:col>68</xdr:col>
      <xdr:colOff>123825</xdr:colOff>
      <xdr:row>28</xdr:row>
      <xdr:rowOff>14091</xdr:rowOff>
    </xdr:to>
    <xdr:sp macro="" textlink="">
      <xdr:nvSpPr>
        <xdr:cNvPr id="157" name="楕円 156">
          <a:extLst>
            <a:ext uri="{FF2B5EF4-FFF2-40B4-BE49-F238E27FC236}">
              <a16:creationId xmlns:a16="http://schemas.microsoft.com/office/drawing/2014/main" id="{D158E58D-EEC4-4F92-B875-A8F8EA459361}"/>
            </a:ext>
          </a:extLst>
        </xdr:cNvPr>
        <xdr:cNvSpPr/>
      </xdr:nvSpPr>
      <xdr:spPr>
        <a:xfrm>
          <a:off x="13271500" y="548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116132</xdr:rowOff>
    </xdr:from>
    <xdr:to>
      <xdr:col>72</xdr:col>
      <xdr:colOff>73025</xdr:colOff>
      <xdr:row>27</xdr:row>
      <xdr:rowOff>134741</xdr:rowOff>
    </xdr:to>
    <xdr:cxnSp macro="">
      <xdr:nvCxnSpPr>
        <xdr:cNvPr id="158" name="直線コネクタ 157">
          <a:extLst>
            <a:ext uri="{FF2B5EF4-FFF2-40B4-BE49-F238E27FC236}">
              <a16:creationId xmlns:a16="http://schemas.microsoft.com/office/drawing/2014/main" id="{659F8D0C-10DD-483D-B9E5-05728703A583}"/>
            </a:ext>
          </a:extLst>
        </xdr:cNvPr>
        <xdr:cNvCxnSpPr/>
      </xdr:nvCxnSpPr>
      <xdr:spPr>
        <a:xfrm flipV="1">
          <a:off x="13322300" y="5516807"/>
          <a:ext cx="762000" cy="18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131814</xdr:rowOff>
    </xdr:from>
    <xdr:to>
      <xdr:col>64</xdr:col>
      <xdr:colOff>123825</xdr:colOff>
      <xdr:row>27</xdr:row>
      <xdr:rowOff>61964</xdr:rowOff>
    </xdr:to>
    <xdr:sp macro="" textlink="">
      <xdr:nvSpPr>
        <xdr:cNvPr id="159" name="楕円 158">
          <a:extLst>
            <a:ext uri="{FF2B5EF4-FFF2-40B4-BE49-F238E27FC236}">
              <a16:creationId xmlns:a16="http://schemas.microsoft.com/office/drawing/2014/main" id="{5851532B-68F5-46CC-8A03-CA2DD8AC95BE}"/>
            </a:ext>
          </a:extLst>
        </xdr:cNvPr>
        <xdr:cNvSpPr/>
      </xdr:nvSpPr>
      <xdr:spPr>
        <a:xfrm>
          <a:off x="12509500" y="536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11164</xdr:rowOff>
    </xdr:from>
    <xdr:to>
      <xdr:col>68</xdr:col>
      <xdr:colOff>73025</xdr:colOff>
      <xdr:row>27</xdr:row>
      <xdr:rowOff>134741</xdr:rowOff>
    </xdr:to>
    <xdr:cxnSp macro="">
      <xdr:nvCxnSpPr>
        <xdr:cNvPr id="160" name="直線コネクタ 159">
          <a:extLst>
            <a:ext uri="{FF2B5EF4-FFF2-40B4-BE49-F238E27FC236}">
              <a16:creationId xmlns:a16="http://schemas.microsoft.com/office/drawing/2014/main" id="{9DA1BDEE-560C-4C3E-B6A1-CEE224FAEB42}"/>
            </a:ext>
          </a:extLst>
        </xdr:cNvPr>
        <xdr:cNvCxnSpPr/>
      </xdr:nvCxnSpPr>
      <xdr:spPr>
        <a:xfrm>
          <a:off x="12560300" y="5411839"/>
          <a:ext cx="762000" cy="12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122767</xdr:rowOff>
    </xdr:from>
    <xdr:to>
      <xdr:col>60</xdr:col>
      <xdr:colOff>123825</xdr:colOff>
      <xdr:row>27</xdr:row>
      <xdr:rowOff>52917</xdr:rowOff>
    </xdr:to>
    <xdr:sp macro="" textlink="">
      <xdr:nvSpPr>
        <xdr:cNvPr id="161" name="楕円 160">
          <a:extLst>
            <a:ext uri="{FF2B5EF4-FFF2-40B4-BE49-F238E27FC236}">
              <a16:creationId xmlns:a16="http://schemas.microsoft.com/office/drawing/2014/main" id="{6DBA20E3-5985-4647-B0E0-696EF8588DC0}"/>
            </a:ext>
          </a:extLst>
        </xdr:cNvPr>
        <xdr:cNvSpPr/>
      </xdr:nvSpPr>
      <xdr:spPr>
        <a:xfrm>
          <a:off x="11747500" y="535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2117</xdr:rowOff>
    </xdr:from>
    <xdr:to>
      <xdr:col>64</xdr:col>
      <xdr:colOff>73025</xdr:colOff>
      <xdr:row>27</xdr:row>
      <xdr:rowOff>11164</xdr:rowOff>
    </xdr:to>
    <xdr:cxnSp macro="">
      <xdr:nvCxnSpPr>
        <xdr:cNvPr id="162" name="直線コネクタ 161">
          <a:extLst>
            <a:ext uri="{FF2B5EF4-FFF2-40B4-BE49-F238E27FC236}">
              <a16:creationId xmlns:a16="http://schemas.microsoft.com/office/drawing/2014/main" id="{27AE0331-1383-4C1F-8EF6-A6BB203F5C4C}"/>
            </a:ext>
          </a:extLst>
        </xdr:cNvPr>
        <xdr:cNvCxnSpPr/>
      </xdr:nvCxnSpPr>
      <xdr:spPr>
        <a:xfrm>
          <a:off x="11798300" y="5402792"/>
          <a:ext cx="762000" cy="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148637</xdr:rowOff>
    </xdr:from>
    <xdr:ext cx="469744" cy="259045"/>
    <xdr:sp macro="" textlink="">
      <xdr:nvSpPr>
        <xdr:cNvPr id="163" name="n_1aveValue債務償還比率">
          <a:extLst>
            <a:ext uri="{FF2B5EF4-FFF2-40B4-BE49-F238E27FC236}">
              <a16:creationId xmlns:a16="http://schemas.microsoft.com/office/drawing/2014/main" id="{FED983CB-7A51-462B-A791-263988953C49}"/>
            </a:ext>
          </a:extLst>
        </xdr:cNvPr>
        <xdr:cNvSpPr txBox="1"/>
      </xdr:nvSpPr>
      <xdr:spPr>
        <a:xfrm>
          <a:off x="13836727" y="572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160049</xdr:rowOff>
    </xdr:from>
    <xdr:ext cx="469744" cy="259045"/>
    <xdr:sp macro="" textlink="">
      <xdr:nvSpPr>
        <xdr:cNvPr id="164" name="n_2aveValue債務償還比率">
          <a:extLst>
            <a:ext uri="{FF2B5EF4-FFF2-40B4-BE49-F238E27FC236}">
              <a16:creationId xmlns:a16="http://schemas.microsoft.com/office/drawing/2014/main" id="{075A7BF0-3ACC-4C29-A0DE-05D3EBF7D484}"/>
            </a:ext>
          </a:extLst>
        </xdr:cNvPr>
        <xdr:cNvSpPr txBox="1"/>
      </xdr:nvSpPr>
      <xdr:spPr>
        <a:xfrm>
          <a:off x="13087427" y="5732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152133</xdr:rowOff>
    </xdr:from>
    <xdr:ext cx="469744" cy="259045"/>
    <xdr:sp macro="" textlink="">
      <xdr:nvSpPr>
        <xdr:cNvPr id="165" name="n_3aveValue債務償還比率">
          <a:extLst>
            <a:ext uri="{FF2B5EF4-FFF2-40B4-BE49-F238E27FC236}">
              <a16:creationId xmlns:a16="http://schemas.microsoft.com/office/drawing/2014/main" id="{C2C8C72B-EA91-46B6-9609-99B5CAC242D2}"/>
            </a:ext>
          </a:extLst>
        </xdr:cNvPr>
        <xdr:cNvSpPr txBox="1"/>
      </xdr:nvSpPr>
      <xdr:spPr>
        <a:xfrm>
          <a:off x="12325427" y="572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133421</xdr:rowOff>
    </xdr:from>
    <xdr:ext cx="469744" cy="259045"/>
    <xdr:sp macro="" textlink="">
      <xdr:nvSpPr>
        <xdr:cNvPr id="166" name="n_4aveValue債務償還比率">
          <a:extLst>
            <a:ext uri="{FF2B5EF4-FFF2-40B4-BE49-F238E27FC236}">
              <a16:creationId xmlns:a16="http://schemas.microsoft.com/office/drawing/2014/main" id="{979AD974-01EE-4CE2-AD82-810FBCB87C5D}"/>
            </a:ext>
          </a:extLst>
        </xdr:cNvPr>
        <xdr:cNvSpPr txBox="1"/>
      </xdr:nvSpPr>
      <xdr:spPr>
        <a:xfrm>
          <a:off x="11563427" y="5705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12009</xdr:rowOff>
    </xdr:from>
    <xdr:ext cx="469744" cy="259045"/>
    <xdr:sp macro="" textlink="">
      <xdr:nvSpPr>
        <xdr:cNvPr id="167" name="n_1mainValue債務償還比率">
          <a:extLst>
            <a:ext uri="{FF2B5EF4-FFF2-40B4-BE49-F238E27FC236}">
              <a16:creationId xmlns:a16="http://schemas.microsoft.com/office/drawing/2014/main" id="{68B9B93D-C620-4F87-B6A9-B1EBE30C834C}"/>
            </a:ext>
          </a:extLst>
        </xdr:cNvPr>
        <xdr:cNvSpPr txBox="1"/>
      </xdr:nvSpPr>
      <xdr:spPr>
        <a:xfrm>
          <a:off x="13836727" y="52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30618</xdr:rowOff>
    </xdr:from>
    <xdr:ext cx="469744" cy="259045"/>
    <xdr:sp macro="" textlink="">
      <xdr:nvSpPr>
        <xdr:cNvPr id="168" name="n_2mainValue債務償還比率">
          <a:extLst>
            <a:ext uri="{FF2B5EF4-FFF2-40B4-BE49-F238E27FC236}">
              <a16:creationId xmlns:a16="http://schemas.microsoft.com/office/drawing/2014/main" id="{F996AB17-8FAA-486C-9790-BB9CCEB5E590}"/>
            </a:ext>
          </a:extLst>
        </xdr:cNvPr>
        <xdr:cNvSpPr txBox="1"/>
      </xdr:nvSpPr>
      <xdr:spPr>
        <a:xfrm>
          <a:off x="13087427" y="525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25</xdr:row>
      <xdr:rowOff>78491</xdr:rowOff>
    </xdr:from>
    <xdr:ext cx="469744" cy="259045"/>
    <xdr:sp macro="" textlink="">
      <xdr:nvSpPr>
        <xdr:cNvPr id="169" name="n_3mainValue債務償還比率">
          <a:extLst>
            <a:ext uri="{FF2B5EF4-FFF2-40B4-BE49-F238E27FC236}">
              <a16:creationId xmlns:a16="http://schemas.microsoft.com/office/drawing/2014/main" id="{EE984681-DDF0-405F-9A5A-C2ED9497B923}"/>
            </a:ext>
          </a:extLst>
        </xdr:cNvPr>
        <xdr:cNvSpPr txBox="1"/>
      </xdr:nvSpPr>
      <xdr:spPr>
        <a:xfrm>
          <a:off x="12325427" y="513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25</xdr:row>
      <xdr:rowOff>69444</xdr:rowOff>
    </xdr:from>
    <xdr:ext cx="469744" cy="259045"/>
    <xdr:sp macro="" textlink="">
      <xdr:nvSpPr>
        <xdr:cNvPr id="170" name="n_4mainValue債務償還比率">
          <a:extLst>
            <a:ext uri="{FF2B5EF4-FFF2-40B4-BE49-F238E27FC236}">
              <a16:creationId xmlns:a16="http://schemas.microsoft.com/office/drawing/2014/main" id="{D53828AE-1060-4263-91D2-8A50A5363DD1}"/>
            </a:ext>
          </a:extLst>
        </xdr:cNvPr>
        <xdr:cNvSpPr txBox="1"/>
      </xdr:nvSpPr>
      <xdr:spPr>
        <a:xfrm>
          <a:off x="11563427" y="5127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a:extLst>
            <a:ext uri="{FF2B5EF4-FFF2-40B4-BE49-F238E27FC236}">
              <a16:creationId xmlns:a16="http://schemas.microsoft.com/office/drawing/2014/main" id="{3922471F-9269-4AB5-90D4-7469FAA5166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a:extLst>
            <a:ext uri="{FF2B5EF4-FFF2-40B4-BE49-F238E27FC236}">
              <a16:creationId xmlns:a16="http://schemas.microsoft.com/office/drawing/2014/main" id="{41E1647E-5C8E-48E6-9630-09439E6ED72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a:extLst>
            <a:ext uri="{FF2B5EF4-FFF2-40B4-BE49-F238E27FC236}">
              <a16:creationId xmlns:a16="http://schemas.microsoft.com/office/drawing/2014/main" id="{EB9DA235-9906-484F-B2B0-9D1D1E6540B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a:extLst>
            <a:ext uri="{FF2B5EF4-FFF2-40B4-BE49-F238E27FC236}">
              <a16:creationId xmlns:a16="http://schemas.microsoft.com/office/drawing/2014/main" id="{0CD5C54F-9E40-4711-BAE4-983F6B59C285}"/>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a:extLst>
            <a:ext uri="{FF2B5EF4-FFF2-40B4-BE49-F238E27FC236}">
              <a16:creationId xmlns:a16="http://schemas.microsoft.com/office/drawing/2014/main" id="{E9DF4D94-854C-4A9A-80AC-B9C9E01F84AF}"/>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a:extLst>
            <a:ext uri="{FF2B5EF4-FFF2-40B4-BE49-F238E27FC236}">
              <a16:creationId xmlns:a16="http://schemas.microsoft.com/office/drawing/2014/main" id="{D48975B4-4A8B-4BAD-87C4-F7876A15CF89}"/>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731A5CF-63D0-4D36-A17F-4ECE034DB03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448AC559-E62A-455C-913F-762AEBC1A42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A4BB5F1-4E04-495A-A9B3-870BBF6E6CB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6652EBC-8F92-46B3-B101-9F411494B3B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B739B59-8567-47D1-9FED-356F6B78D9B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5012CC1-C10B-4A4A-829A-CC813F98239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8892334-3821-48B7-8F5B-3926960468D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6CF1B31-FDF4-4FF0-8A5B-20AD1B3154C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1940005-8631-475E-A8B1-E3F25639C23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1751333-4815-4FCA-AD5B-D642FB96599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4,810
4,774
190.95
5,322,874
5,145,797
143,959
2,879,376
4,891,295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F1AF4FF-FFA4-4300-B04C-8901316D774D}"/>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977D947-ECF1-4CCB-B805-DA97997AF1B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58960FB-A2E0-4CB1-883F-5E00B3E5321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85CF1D5-DFBE-4D25-A2AE-1272BB908E2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80CEED-CE19-4BEA-8F79-C4B59356A45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5E1A802-7EA6-4A48-AC04-22164FC0C4E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CF505D5-6CAB-43DD-8B99-E8F2F1F798E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2CF7F34-BF0B-4CA2-966C-B5BF920ADF1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C550035-FAF3-46CB-8870-2122D5C6210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0439F94-A0BE-4973-A3AB-EDD863561DD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7D40167-27B7-4CC2-87A5-AAC3020426F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513DD9F-8A80-4F45-8B78-9CAE389A11B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F821CD6-FBC0-44D5-A214-8D08F933A6F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C740DC1-B64C-468B-9CE5-293351D67AA5}"/>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C836F8D-9482-49C5-B39C-9C0F524607B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5A33785-CD83-42BF-BBB1-014A6E09919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8F520DA-80B1-43B5-BE5E-9AAE4538920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2AC0A5F-18CA-4F60-9969-C188C76A48A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8E61B4E-352E-425A-967F-680E5F036B1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9A2EF84-128C-4804-B1D8-23E8FE469F9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D2872B4B-7980-4C54-9591-239E921152B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25C029B-01C7-4521-874B-114654CD3D7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BBBE1E4D-7A33-45A6-9E58-820571C7B8A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2DA5030-CB1E-4962-8D9F-9850CCF91EB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B951EE9-47FF-4669-86FA-08BBE329A4B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6309B692-269A-447C-936C-4F2A4C76FDA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4D73BD0-D05A-42BA-8B76-1249A66917F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AA65F81-25B1-46F0-A676-3F256CA8FE5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19D889C-0719-4E90-AD68-7E42FC8E7FE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5D1708B-BDFA-4317-8367-1D76997954F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CC37AD2-55B2-474E-A0B1-A270EAF7252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B79869A-3D6B-462F-BB42-4EE0C11DBAF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64BB597-0891-4E47-B043-C7CF68E6E90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C84BBFF6-7593-4688-936D-7873108E9F7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04293D8-C521-4042-893A-096076519EC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8865829-2294-4C23-83E4-73D9BC66E226}"/>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CC5398EA-8391-41C9-BAE9-7C6D6954EC0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3C928F4F-4E98-498E-9212-F1D3D7372E7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1E700567-5B12-4137-8481-8EFA6F208C8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DB0E938-8059-422A-AFC1-C7ACD3758CA9}"/>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36C36C70-E454-4637-9BDE-78D2EB088BB8}"/>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84E140E-8E64-4C8C-8007-C198880C023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EACF3975-8574-450C-A8E7-BDE7E2F806A8}"/>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55DA9B41-C558-4485-9E3A-D16CA8ECD44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0713D0B-7E2C-485A-90D4-E3B817FF55A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3F09F1FA-AE68-4E10-93A6-667C4F69A3D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F1325832-2DAE-43C2-B8BC-D57EA54A3444}"/>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117AFDE8-8481-48F4-8561-87C817F047F7}"/>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E7D1C81F-3FF7-4A46-9CDB-A991963703C2}"/>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D6D54EB5-4941-4529-AC85-A7E04A1AB53A}"/>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A38F084D-01F9-4083-992C-826BDCB9E4B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144615</xdr:rowOff>
    </xdr:from>
    <xdr:ext cx="405111" cy="259045"/>
    <xdr:sp macro="" textlink="">
      <xdr:nvSpPr>
        <xdr:cNvPr id="63" name="【道路】&#10;有形固定資産減価償却率平均値テキスト">
          <a:extLst>
            <a:ext uri="{FF2B5EF4-FFF2-40B4-BE49-F238E27FC236}">
              <a16:creationId xmlns:a16="http://schemas.microsoft.com/office/drawing/2014/main" id="{CA8A750C-2C04-4A9A-A341-68D8B96B71A1}"/>
            </a:ext>
          </a:extLst>
        </xdr:cNvPr>
        <xdr:cNvSpPr txBox="1"/>
      </xdr:nvSpPr>
      <xdr:spPr>
        <a:xfrm>
          <a:off x="4673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121738</xdr:rowOff>
    </xdr:from>
    <xdr:to>
      <xdr:col>24</xdr:col>
      <xdr:colOff>114300</xdr:colOff>
      <xdr:row>39</xdr:row>
      <xdr:rowOff>51888</xdr:rowOff>
    </xdr:to>
    <xdr:sp macro="" textlink="">
      <xdr:nvSpPr>
        <xdr:cNvPr id="64" name="フローチャート: 判断 63">
          <a:extLst>
            <a:ext uri="{FF2B5EF4-FFF2-40B4-BE49-F238E27FC236}">
              <a16:creationId xmlns:a16="http://schemas.microsoft.com/office/drawing/2014/main" id="{C751AFF4-CED2-411A-9FD3-B9A4672E5630}"/>
            </a:ext>
          </a:extLst>
        </xdr:cNvPr>
        <xdr:cNvSpPr/>
      </xdr:nvSpPr>
      <xdr:spPr>
        <a:xfrm>
          <a:off x="4584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125004</xdr:rowOff>
    </xdr:from>
    <xdr:to>
      <xdr:col>20</xdr:col>
      <xdr:colOff>38100</xdr:colOff>
      <xdr:row>39</xdr:row>
      <xdr:rowOff>55154</xdr:rowOff>
    </xdr:to>
    <xdr:sp macro="" textlink="">
      <xdr:nvSpPr>
        <xdr:cNvPr id="65" name="フローチャート: 判断 64">
          <a:extLst>
            <a:ext uri="{FF2B5EF4-FFF2-40B4-BE49-F238E27FC236}">
              <a16:creationId xmlns:a16="http://schemas.microsoft.com/office/drawing/2014/main" id="{AA501E31-2A7A-4EF2-AE92-DF122A0F55FC}"/>
            </a:ext>
          </a:extLst>
        </xdr:cNvPr>
        <xdr:cNvSpPr/>
      </xdr:nvSpPr>
      <xdr:spPr>
        <a:xfrm>
          <a:off x="3746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102144</xdr:rowOff>
    </xdr:from>
    <xdr:to>
      <xdr:col>15</xdr:col>
      <xdr:colOff>101600</xdr:colOff>
      <xdr:row>39</xdr:row>
      <xdr:rowOff>32294</xdr:rowOff>
    </xdr:to>
    <xdr:sp macro="" textlink="">
      <xdr:nvSpPr>
        <xdr:cNvPr id="66" name="フローチャート: 判断 65">
          <a:extLst>
            <a:ext uri="{FF2B5EF4-FFF2-40B4-BE49-F238E27FC236}">
              <a16:creationId xmlns:a16="http://schemas.microsoft.com/office/drawing/2014/main" id="{158366DC-F2CB-4BCB-92E4-759607375E5D}"/>
            </a:ext>
          </a:extLst>
        </xdr:cNvPr>
        <xdr:cNvSpPr/>
      </xdr:nvSpPr>
      <xdr:spPr>
        <a:xfrm>
          <a:off x="2857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52890927-02B6-41B9-A088-843673B3F75F}"/>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23767</xdr:rowOff>
    </xdr:from>
    <xdr:to>
      <xdr:col>6</xdr:col>
      <xdr:colOff>38100</xdr:colOff>
      <xdr:row>38</xdr:row>
      <xdr:rowOff>125367</xdr:rowOff>
    </xdr:to>
    <xdr:sp macro="" textlink="">
      <xdr:nvSpPr>
        <xdr:cNvPr id="68" name="フローチャート: 判断 67">
          <a:extLst>
            <a:ext uri="{FF2B5EF4-FFF2-40B4-BE49-F238E27FC236}">
              <a16:creationId xmlns:a16="http://schemas.microsoft.com/office/drawing/2014/main" id="{62BF258E-E772-48B2-A5BD-2EF26923422F}"/>
            </a:ext>
          </a:extLst>
        </xdr:cNvPr>
        <xdr:cNvSpPr/>
      </xdr:nvSpPr>
      <xdr:spPr>
        <a:xfrm>
          <a:off x="1079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524C3DD-7972-42B1-9930-76111A401C1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A2DCF6DD-2224-4DAB-8CC3-9D4CE7FABD3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63B3AEF8-EA5C-4B0A-B947-BF96F01DFBDC}"/>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D8FD2E57-6555-4C9B-920D-11ACB7AC4366}"/>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5E29DDB-7970-48FD-B2BF-1261B836B65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167459</xdr:rowOff>
    </xdr:from>
    <xdr:to>
      <xdr:col>24</xdr:col>
      <xdr:colOff>114300</xdr:colOff>
      <xdr:row>39</xdr:row>
      <xdr:rowOff>97609</xdr:rowOff>
    </xdr:to>
    <xdr:sp macro="" textlink="">
      <xdr:nvSpPr>
        <xdr:cNvPr id="74" name="楕円 73">
          <a:extLst>
            <a:ext uri="{FF2B5EF4-FFF2-40B4-BE49-F238E27FC236}">
              <a16:creationId xmlns:a16="http://schemas.microsoft.com/office/drawing/2014/main" id="{2147D3BC-BCE3-4DB7-92C8-8CF62291286E}"/>
            </a:ext>
          </a:extLst>
        </xdr:cNvPr>
        <xdr:cNvSpPr/>
      </xdr:nvSpPr>
      <xdr:spPr>
        <a:xfrm>
          <a:off x="45847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145886</xdr:rowOff>
    </xdr:from>
    <xdr:ext cx="405111" cy="259045"/>
    <xdr:sp macro="" textlink="">
      <xdr:nvSpPr>
        <xdr:cNvPr id="75" name="【道路】&#10;有形固定資産減価償却率該当値テキスト">
          <a:extLst>
            <a:ext uri="{FF2B5EF4-FFF2-40B4-BE49-F238E27FC236}">
              <a16:creationId xmlns:a16="http://schemas.microsoft.com/office/drawing/2014/main" id="{C661BAAF-04CD-42E3-9096-0FF7CF366F00}"/>
            </a:ext>
          </a:extLst>
        </xdr:cNvPr>
        <xdr:cNvSpPr txBox="1"/>
      </xdr:nvSpPr>
      <xdr:spPr>
        <a:xfrm>
          <a:off x="4673600" y="666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136434</xdr:rowOff>
    </xdr:from>
    <xdr:to>
      <xdr:col>20</xdr:col>
      <xdr:colOff>38100</xdr:colOff>
      <xdr:row>39</xdr:row>
      <xdr:rowOff>66584</xdr:rowOff>
    </xdr:to>
    <xdr:sp macro="" textlink="">
      <xdr:nvSpPr>
        <xdr:cNvPr id="76" name="楕円 75">
          <a:extLst>
            <a:ext uri="{FF2B5EF4-FFF2-40B4-BE49-F238E27FC236}">
              <a16:creationId xmlns:a16="http://schemas.microsoft.com/office/drawing/2014/main" id="{9F31C5E9-B625-4DA0-99E5-BC1BFDA5241D}"/>
            </a:ext>
          </a:extLst>
        </xdr:cNvPr>
        <xdr:cNvSpPr/>
      </xdr:nvSpPr>
      <xdr:spPr>
        <a:xfrm>
          <a:off x="3746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15784</xdr:rowOff>
    </xdr:from>
    <xdr:to>
      <xdr:col>24</xdr:col>
      <xdr:colOff>63500</xdr:colOff>
      <xdr:row>39</xdr:row>
      <xdr:rowOff>46809</xdr:rowOff>
    </xdr:to>
    <xdr:cxnSp macro="">
      <xdr:nvCxnSpPr>
        <xdr:cNvPr id="77" name="直線コネクタ 76">
          <a:extLst>
            <a:ext uri="{FF2B5EF4-FFF2-40B4-BE49-F238E27FC236}">
              <a16:creationId xmlns:a16="http://schemas.microsoft.com/office/drawing/2014/main" id="{2DC50486-0F14-4B8E-9CCB-F5A822704D91}"/>
            </a:ext>
          </a:extLst>
        </xdr:cNvPr>
        <xdr:cNvCxnSpPr/>
      </xdr:nvCxnSpPr>
      <xdr:spPr>
        <a:xfrm>
          <a:off x="3797300" y="670233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107043</xdr:rowOff>
    </xdr:from>
    <xdr:to>
      <xdr:col>15</xdr:col>
      <xdr:colOff>101600</xdr:colOff>
      <xdr:row>39</xdr:row>
      <xdr:rowOff>37193</xdr:rowOff>
    </xdr:to>
    <xdr:sp macro="" textlink="">
      <xdr:nvSpPr>
        <xdr:cNvPr id="78" name="楕円 77">
          <a:extLst>
            <a:ext uri="{FF2B5EF4-FFF2-40B4-BE49-F238E27FC236}">
              <a16:creationId xmlns:a16="http://schemas.microsoft.com/office/drawing/2014/main" id="{2A1EF9B4-42C8-4B20-901F-8A53B4D46A76}"/>
            </a:ext>
          </a:extLst>
        </xdr:cNvPr>
        <xdr:cNvSpPr/>
      </xdr:nvSpPr>
      <xdr:spPr>
        <a:xfrm>
          <a:off x="2857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157843</xdr:rowOff>
    </xdr:from>
    <xdr:to>
      <xdr:col>19</xdr:col>
      <xdr:colOff>177800</xdr:colOff>
      <xdr:row>39</xdr:row>
      <xdr:rowOff>15784</xdr:rowOff>
    </xdr:to>
    <xdr:cxnSp macro="">
      <xdr:nvCxnSpPr>
        <xdr:cNvPr id="79" name="直線コネクタ 78">
          <a:extLst>
            <a:ext uri="{FF2B5EF4-FFF2-40B4-BE49-F238E27FC236}">
              <a16:creationId xmlns:a16="http://schemas.microsoft.com/office/drawing/2014/main" id="{920F4D98-8947-43E1-AE5F-8CC5240C9E23}"/>
            </a:ext>
          </a:extLst>
        </xdr:cNvPr>
        <xdr:cNvCxnSpPr/>
      </xdr:nvCxnSpPr>
      <xdr:spPr>
        <a:xfrm>
          <a:off x="2908300" y="66729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74385</xdr:rowOff>
    </xdr:from>
    <xdr:to>
      <xdr:col>10</xdr:col>
      <xdr:colOff>165100</xdr:colOff>
      <xdr:row>39</xdr:row>
      <xdr:rowOff>4535</xdr:rowOff>
    </xdr:to>
    <xdr:sp macro="" textlink="">
      <xdr:nvSpPr>
        <xdr:cNvPr id="80" name="楕円 79">
          <a:extLst>
            <a:ext uri="{FF2B5EF4-FFF2-40B4-BE49-F238E27FC236}">
              <a16:creationId xmlns:a16="http://schemas.microsoft.com/office/drawing/2014/main" id="{27C729E7-6F3F-44A7-8ED0-62DC98E2816D}"/>
            </a:ext>
          </a:extLst>
        </xdr:cNvPr>
        <xdr:cNvSpPr/>
      </xdr:nvSpPr>
      <xdr:spPr>
        <a:xfrm>
          <a:off x="1968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125185</xdr:rowOff>
    </xdr:from>
    <xdr:to>
      <xdr:col>15</xdr:col>
      <xdr:colOff>50800</xdr:colOff>
      <xdr:row>38</xdr:row>
      <xdr:rowOff>157843</xdr:rowOff>
    </xdr:to>
    <xdr:cxnSp macro="">
      <xdr:nvCxnSpPr>
        <xdr:cNvPr id="81" name="直線コネクタ 80">
          <a:extLst>
            <a:ext uri="{FF2B5EF4-FFF2-40B4-BE49-F238E27FC236}">
              <a16:creationId xmlns:a16="http://schemas.microsoft.com/office/drawing/2014/main" id="{A71EBB8F-CB1D-42F3-887D-59DAACB01287}"/>
            </a:ext>
          </a:extLst>
        </xdr:cNvPr>
        <xdr:cNvCxnSpPr/>
      </xdr:nvCxnSpPr>
      <xdr:spPr>
        <a:xfrm>
          <a:off x="2019300" y="66402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41728</xdr:rowOff>
    </xdr:from>
    <xdr:to>
      <xdr:col>6</xdr:col>
      <xdr:colOff>38100</xdr:colOff>
      <xdr:row>38</xdr:row>
      <xdr:rowOff>143328</xdr:rowOff>
    </xdr:to>
    <xdr:sp macro="" textlink="">
      <xdr:nvSpPr>
        <xdr:cNvPr id="82" name="楕円 81">
          <a:extLst>
            <a:ext uri="{FF2B5EF4-FFF2-40B4-BE49-F238E27FC236}">
              <a16:creationId xmlns:a16="http://schemas.microsoft.com/office/drawing/2014/main" id="{BAC0A098-ADE7-448A-8B24-1BC03D120CAB}"/>
            </a:ext>
          </a:extLst>
        </xdr:cNvPr>
        <xdr:cNvSpPr/>
      </xdr:nvSpPr>
      <xdr:spPr>
        <a:xfrm>
          <a:off x="1079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92528</xdr:rowOff>
    </xdr:from>
    <xdr:to>
      <xdr:col>10</xdr:col>
      <xdr:colOff>114300</xdr:colOff>
      <xdr:row>38</xdr:row>
      <xdr:rowOff>125185</xdr:rowOff>
    </xdr:to>
    <xdr:cxnSp macro="">
      <xdr:nvCxnSpPr>
        <xdr:cNvPr id="83" name="直線コネクタ 82">
          <a:extLst>
            <a:ext uri="{FF2B5EF4-FFF2-40B4-BE49-F238E27FC236}">
              <a16:creationId xmlns:a16="http://schemas.microsoft.com/office/drawing/2014/main" id="{F5CE34AE-DBD0-4EC7-81D6-EA8F491C8FAB}"/>
            </a:ext>
          </a:extLst>
        </xdr:cNvPr>
        <xdr:cNvCxnSpPr/>
      </xdr:nvCxnSpPr>
      <xdr:spPr>
        <a:xfrm>
          <a:off x="1130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71681</xdr:rowOff>
    </xdr:from>
    <xdr:ext cx="405111" cy="259045"/>
    <xdr:sp macro="" textlink="">
      <xdr:nvSpPr>
        <xdr:cNvPr id="84" name="n_1aveValue【道路】&#10;有形固定資産減価償却率">
          <a:extLst>
            <a:ext uri="{FF2B5EF4-FFF2-40B4-BE49-F238E27FC236}">
              <a16:creationId xmlns:a16="http://schemas.microsoft.com/office/drawing/2014/main" id="{501260FC-BBA2-43AB-814C-9535110D128C}"/>
            </a:ext>
          </a:extLst>
        </xdr:cNvPr>
        <xdr:cNvSpPr txBox="1"/>
      </xdr:nvSpPr>
      <xdr:spPr>
        <a:xfrm>
          <a:off x="35820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48821</xdr:rowOff>
    </xdr:from>
    <xdr:ext cx="405111" cy="259045"/>
    <xdr:sp macro="" textlink="">
      <xdr:nvSpPr>
        <xdr:cNvPr id="85" name="n_2aveValue【道路】&#10;有形固定資産減価償却率">
          <a:extLst>
            <a:ext uri="{FF2B5EF4-FFF2-40B4-BE49-F238E27FC236}">
              <a16:creationId xmlns:a16="http://schemas.microsoft.com/office/drawing/2014/main" id="{EE39253F-5EEA-47AB-B676-F3CC01447B89}"/>
            </a:ext>
          </a:extLst>
        </xdr:cNvPr>
        <xdr:cNvSpPr txBox="1"/>
      </xdr:nvSpPr>
      <xdr:spPr>
        <a:xfrm>
          <a:off x="2705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a:extLst>
            <a:ext uri="{FF2B5EF4-FFF2-40B4-BE49-F238E27FC236}">
              <a16:creationId xmlns:a16="http://schemas.microsoft.com/office/drawing/2014/main" id="{A3553D5D-2479-4067-9D29-048590FE9CF6}"/>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141894</xdr:rowOff>
    </xdr:from>
    <xdr:ext cx="405111" cy="259045"/>
    <xdr:sp macro="" textlink="">
      <xdr:nvSpPr>
        <xdr:cNvPr id="87" name="n_4aveValue【道路】&#10;有形固定資産減価償却率">
          <a:extLst>
            <a:ext uri="{FF2B5EF4-FFF2-40B4-BE49-F238E27FC236}">
              <a16:creationId xmlns:a16="http://schemas.microsoft.com/office/drawing/2014/main" id="{1B84A96F-9CF2-4424-8354-B4A4D481D154}"/>
            </a:ext>
          </a:extLst>
        </xdr:cNvPr>
        <xdr:cNvSpPr txBox="1"/>
      </xdr:nvSpPr>
      <xdr:spPr>
        <a:xfrm>
          <a:off x="927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57711</xdr:rowOff>
    </xdr:from>
    <xdr:ext cx="405111" cy="259045"/>
    <xdr:sp macro="" textlink="">
      <xdr:nvSpPr>
        <xdr:cNvPr id="88" name="n_1mainValue【道路】&#10;有形固定資産減価償却率">
          <a:extLst>
            <a:ext uri="{FF2B5EF4-FFF2-40B4-BE49-F238E27FC236}">
              <a16:creationId xmlns:a16="http://schemas.microsoft.com/office/drawing/2014/main" id="{1B92B345-8362-4CDA-854F-7068D7A3D691}"/>
            </a:ext>
          </a:extLst>
        </xdr:cNvPr>
        <xdr:cNvSpPr txBox="1"/>
      </xdr:nvSpPr>
      <xdr:spPr>
        <a:xfrm>
          <a:off x="35820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28320</xdr:rowOff>
    </xdr:from>
    <xdr:ext cx="405111" cy="259045"/>
    <xdr:sp macro="" textlink="">
      <xdr:nvSpPr>
        <xdr:cNvPr id="89" name="n_2mainValue【道路】&#10;有形固定資産減価償却率">
          <a:extLst>
            <a:ext uri="{FF2B5EF4-FFF2-40B4-BE49-F238E27FC236}">
              <a16:creationId xmlns:a16="http://schemas.microsoft.com/office/drawing/2014/main" id="{F26F9C0D-B5C3-44B8-95D6-C937AA720FA6}"/>
            </a:ext>
          </a:extLst>
        </xdr:cNvPr>
        <xdr:cNvSpPr txBox="1"/>
      </xdr:nvSpPr>
      <xdr:spPr>
        <a:xfrm>
          <a:off x="2705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167112</xdr:rowOff>
    </xdr:from>
    <xdr:ext cx="405111" cy="259045"/>
    <xdr:sp macro="" textlink="">
      <xdr:nvSpPr>
        <xdr:cNvPr id="90" name="n_3mainValue【道路】&#10;有形固定資産減価償却率">
          <a:extLst>
            <a:ext uri="{FF2B5EF4-FFF2-40B4-BE49-F238E27FC236}">
              <a16:creationId xmlns:a16="http://schemas.microsoft.com/office/drawing/2014/main" id="{BA99FA77-DBB7-4EB5-B3D2-B78B921DC39F}"/>
            </a:ext>
          </a:extLst>
        </xdr:cNvPr>
        <xdr:cNvSpPr txBox="1"/>
      </xdr:nvSpPr>
      <xdr:spPr>
        <a:xfrm>
          <a:off x="1816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134455</xdr:rowOff>
    </xdr:from>
    <xdr:ext cx="405111" cy="259045"/>
    <xdr:sp macro="" textlink="">
      <xdr:nvSpPr>
        <xdr:cNvPr id="91" name="n_4mainValue【道路】&#10;有形固定資産減価償却率">
          <a:extLst>
            <a:ext uri="{FF2B5EF4-FFF2-40B4-BE49-F238E27FC236}">
              <a16:creationId xmlns:a16="http://schemas.microsoft.com/office/drawing/2014/main" id="{4EF1EDDC-27C7-4A7B-9C1D-F249CF90A962}"/>
            </a:ext>
          </a:extLst>
        </xdr:cNvPr>
        <xdr:cNvSpPr txBox="1"/>
      </xdr:nvSpPr>
      <xdr:spPr>
        <a:xfrm>
          <a:off x="927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4D2C479D-2F81-43C0-8BEE-5FAE594438B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27BE6AB-8BD3-46D2-9C23-FF9702AA220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36D0B9A6-B9EE-49FD-A8D6-6291F2825E9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06A278F-98D7-4B06-8176-9AA9D623520E}"/>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8E8DADA1-6AE0-45AA-B918-B4657408871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3A6A42AC-A900-4176-BAF4-406C4807677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D1542F20-412C-49FF-9A8F-8F3F174623B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34AE5820-3B0A-48BE-AFD1-F66BE7415D7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9A61F753-4EDD-4DEF-985A-AFE942DF7A8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ADCAEEF8-430C-4E58-9CF0-17B4A08183CD}"/>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F47D44EC-A165-43E0-B7F4-43B1809DB8C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E21B4F9A-620D-44AF-AD7D-C0D968D69C9B}"/>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AD840C3-BA17-4067-8B36-4EDF412FE91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C9DAAE3B-B5F4-497A-8024-68E890FCC351}"/>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53A601B6-5DD5-49BA-8854-59BB8DA0762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C7BC069-1E73-42D7-9DA7-46F9F7F92A5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8724BADB-A11E-4896-9ED3-8571ACC26EF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2EC10390-959B-4506-9189-E57A2A96DFFF}"/>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8D20A3D-ED57-4658-9D48-3A7BF0DD18F1}"/>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a:extLst>
            <a:ext uri="{FF2B5EF4-FFF2-40B4-BE49-F238E27FC236}">
              <a16:creationId xmlns:a16="http://schemas.microsoft.com/office/drawing/2014/main" id="{9E6F9F95-013E-4664-967B-67936A59CCA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D46C6FB8-D1CC-4C0D-8340-164032B5AF0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2DD0D943-5892-436A-BDB4-2E243C767AE7}"/>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B6358E5-88F8-450E-8BD5-F700DF88BA6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68709</xdr:rowOff>
    </xdr:from>
    <xdr:to>
      <xdr:col>54</xdr:col>
      <xdr:colOff>189865</xdr:colOff>
      <xdr:row>42</xdr:row>
      <xdr:rowOff>37879</xdr:rowOff>
    </xdr:to>
    <xdr:cxnSp macro="">
      <xdr:nvCxnSpPr>
        <xdr:cNvPr id="115" name="直線コネクタ 114">
          <a:extLst>
            <a:ext uri="{FF2B5EF4-FFF2-40B4-BE49-F238E27FC236}">
              <a16:creationId xmlns:a16="http://schemas.microsoft.com/office/drawing/2014/main" id="{163A28E5-50C6-485D-B7BC-F31EA5777A5F}"/>
            </a:ext>
          </a:extLst>
        </xdr:cNvPr>
        <xdr:cNvCxnSpPr/>
      </xdr:nvCxnSpPr>
      <xdr:spPr>
        <a:xfrm flipV="1">
          <a:off x="10476865" y="5726559"/>
          <a:ext cx="0" cy="151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41706</xdr:rowOff>
    </xdr:from>
    <xdr:ext cx="469744" cy="259045"/>
    <xdr:sp macro="" textlink="">
      <xdr:nvSpPr>
        <xdr:cNvPr id="116" name="【道路】&#10;一人当たり延長最小値テキスト">
          <a:extLst>
            <a:ext uri="{FF2B5EF4-FFF2-40B4-BE49-F238E27FC236}">
              <a16:creationId xmlns:a16="http://schemas.microsoft.com/office/drawing/2014/main" id="{14C999BF-8441-4B2B-8F14-1F13F9DC5658}"/>
            </a:ext>
          </a:extLst>
        </xdr:cNvPr>
        <xdr:cNvSpPr txBox="1"/>
      </xdr:nvSpPr>
      <xdr:spPr>
        <a:xfrm>
          <a:off x="10515600" y="724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37879</xdr:rowOff>
    </xdr:from>
    <xdr:to>
      <xdr:col>55</xdr:col>
      <xdr:colOff>88900</xdr:colOff>
      <xdr:row>42</xdr:row>
      <xdr:rowOff>37879</xdr:rowOff>
    </xdr:to>
    <xdr:cxnSp macro="">
      <xdr:nvCxnSpPr>
        <xdr:cNvPr id="117" name="直線コネクタ 116">
          <a:extLst>
            <a:ext uri="{FF2B5EF4-FFF2-40B4-BE49-F238E27FC236}">
              <a16:creationId xmlns:a16="http://schemas.microsoft.com/office/drawing/2014/main" id="{1B0571BF-4D50-48ED-8111-288C3D76CACF}"/>
            </a:ext>
          </a:extLst>
        </xdr:cNvPr>
        <xdr:cNvCxnSpPr/>
      </xdr:nvCxnSpPr>
      <xdr:spPr>
        <a:xfrm>
          <a:off x="10388600" y="72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15386</xdr:rowOff>
    </xdr:from>
    <xdr:ext cx="599010" cy="259045"/>
    <xdr:sp macro="" textlink="">
      <xdr:nvSpPr>
        <xdr:cNvPr id="118" name="【道路】&#10;一人当たり延長最大値テキスト">
          <a:extLst>
            <a:ext uri="{FF2B5EF4-FFF2-40B4-BE49-F238E27FC236}">
              <a16:creationId xmlns:a16="http://schemas.microsoft.com/office/drawing/2014/main" id="{BEB2AB27-842F-4174-87B4-EB2E4C58225C}"/>
            </a:ext>
          </a:extLst>
        </xdr:cNvPr>
        <xdr:cNvSpPr txBox="1"/>
      </xdr:nvSpPr>
      <xdr:spPr>
        <a:xfrm>
          <a:off x="10515600" y="550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68709</xdr:rowOff>
    </xdr:from>
    <xdr:to>
      <xdr:col>55</xdr:col>
      <xdr:colOff>88900</xdr:colOff>
      <xdr:row>33</xdr:row>
      <xdr:rowOff>68709</xdr:rowOff>
    </xdr:to>
    <xdr:cxnSp macro="">
      <xdr:nvCxnSpPr>
        <xdr:cNvPr id="119" name="直線コネクタ 118">
          <a:extLst>
            <a:ext uri="{FF2B5EF4-FFF2-40B4-BE49-F238E27FC236}">
              <a16:creationId xmlns:a16="http://schemas.microsoft.com/office/drawing/2014/main" id="{40F8818F-F9CC-47E5-9350-FBA1A3B54C39}"/>
            </a:ext>
          </a:extLst>
        </xdr:cNvPr>
        <xdr:cNvCxnSpPr/>
      </xdr:nvCxnSpPr>
      <xdr:spPr>
        <a:xfrm>
          <a:off x="10388600" y="572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16662</xdr:rowOff>
    </xdr:from>
    <xdr:ext cx="534377" cy="259045"/>
    <xdr:sp macro="" textlink="">
      <xdr:nvSpPr>
        <xdr:cNvPr id="120" name="【道路】&#10;一人当たり延長平均値テキスト">
          <a:extLst>
            <a:ext uri="{FF2B5EF4-FFF2-40B4-BE49-F238E27FC236}">
              <a16:creationId xmlns:a16="http://schemas.microsoft.com/office/drawing/2014/main" id="{2F0D1C7B-EDC7-46BE-B38D-48D2CC6D5DB0}"/>
            </a:ext>
          </a:extLst>
        </xdr:cNvPr>
        <xdr:cNvSpPr txBox="1"/>
      </xdr:nvSpPr>
      <xdr:spPr>
        <a:xfrm>
          <a:off x="10515600" y="6874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165235</xdr:rowOff>
    </xdr:from>
    <xdr:to>
      <xdr:col>55</xdr:col>
      <xdr:colOff>50800</xdr:colOff>
      <xdr:row>41</xdr:row>
      <xdr:rowOff>95385</xdr:rowOff>
    </xdr:to>
    <xdr:sp macro="" textlink="">
      <xdr:nvSpPr>
        <xdr:cNvPr id="121" name="フローチャート: 判断 120">
          <a:extLst>
            <a:ext uri="{FF2B5EF4-FFF2-40B4-BE49-F238E27FC236}">
              <a16:creationId xmlns:a16="http://schemas.microsoft.com/office/drawing/2014/main" id="{F925D286-22D9-4E25-B035-CD4858AF86E7}"/>
            </a:ext>
          </a:extLst>
        </xdr:cNvPr>
        <xdr:cNvSpPr/>
      </xdr:nvSpPr>
      <xdr:spPr>
        <a:xfrm>
          <a:off x="10426700" y="702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43297</xdr:rowOff>
    </xdr:from>
    <xdr:to>
      <xdr:col>50</xdr:col>
      <xdr:colOff>165100</xdr:colOff>
      <xdr:row>41</xdr:row>
      <xdr:rowOff>144897</xdr:rowOff>
    </xdr:to>
    <xdr:sp macro="" textlink="">
      <xdr:nvSpPr>
        <xdr:cNvPr id="122" name="フローチャート: 判断 121">
          <a:extLst>
            <a:ext uri="{FF2B5EF4-FFF2-40B4-BE49-F238E27FC236}">
              <a16:creationId xmlns:a16="http://schemas.microsoft.com/office/drawing/2014/main" id="{1A79EBE8-030D-42D5-BB3E-D6FC4EA0E614}"/>
            </a:ext>
          </a:extLst>
        </xdr:cNvPr>
        <xdr:cNvSpPr/>
      </xdr:nvSpPr>
      <xdr:spPr>
        <a:xfrm>
          <a:off x="9588500" y="707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21967</xdr:rowOff>
    </xdr:from>
    <xdr:to>
      <xdr:col>46</xdr:col>
      <xdr:colOff>38100</xdr:colOff>
      <xdr:row>41</xdr:row>
      <xdr:rowOff>123567</xdr:rowOff>
    </xdr:to>
    <xdr:sp macro="" textlink="">
      <xdr:nvSpPr>
        <xdr:cNvPr id="123" name="フローチャート: 判断 122">
          <a:extLst>
            <a:ext uri="{FF2B5EF4-FFF2-40B4-BE49-F238E27FC236}">
              <a16:creationId xmlns:a16="http://schemas.microsoft.com/office/drawing/2014/main" id="{C4A56D26-D9CE-4536-AE07-30558E384CFB}"/>
            </a:ext>
          </a:extLst>
        </xdr:cNvPr>
        <xdr:cNvSpPr/>
      </xdr:nvSpPr>
      <xdr:spPr>
        <a:xfrm>
          <a:off x="8699500" y="70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49312</xdr:rowOff>
    </xdr:from>
    <xdr:to>
      <xdr:col>41</xdr:col>
      <xdr:colOff>101600</xdr:colOff>
      <xdr:row>41</xdr:row>
      <xdr:rowOff>150912</xdr:rowOff>
    </xdr:to>
    <xdr:sp macro="" textlink="">
      <xdr:nvSpPr>
        <xdr:cNvPr id="124" name="フローチャート: 判断 123">
          <a:extLst>
            <a:ext uri="{FF2B5EF4-FFF2-40B4-BE49-F238E27FC236}">
              <a16:creationId xmlns:a16="http://schemas.microsoft.com/office/drawing/2014/main" id="{65AA6B2D-DFD2-4ACB-821F-A7695808B8E4}"/>
            </a:ext>
          </a:extLst>
        </xdr:cNvPr>
        <xdr:cNvSpPr/>
      </xdr:nvSpPr>
      <xdr:spPr>
        <a:xfrm>
          <a:off x="7810500" y="707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46439</xdr:rowOff>
    </xdr:from>
    <xdr:to>
      <xdr:col>36</xdr:col>
      <xdr:colOff>165100</xdr:colOff>
      <xdr:row>41</xdr:row>
      <xdr:rowOff>148039</xdr:rowOff>
    </xdr:to>
    <xdr:sp macro="" textlink="">
      <xdr:nvSpPr>
        <xdr:cNvPr id="125" name="フローチャート: 判断 124">
          <a:extLst>
            <a:ext uri="{FF2B5EF4-FFF2-40B4-BE49-F238E27FC236}">
              <a16:creationId xmlns:a16="http://schemas.microsoft.com/office/drawing/2014/main" id="{00D0F837-7117-48C7-9FA7-24F5A35DDE31}"/>
            </a:ext>
          </a:extLst>
        </xdr:cNvPr>
        <xdr:cNvSpPr/>
      </xdr:nvSpPr>
      <xdr:spPr>
        <a:xfrm>
          <a:off x="6921500" y="707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6AD1130-2C72-440C-B15F-D227B84DF168}"/>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3C8AD704-6694-41C1-9E68-5A0A491F3E9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EBF8792-0805-450A-8598-D683A55E173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ED5BC97D-01E2-493F-972F-3B000571D0F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C0116946-D328-41D3-9855-FB444EED603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57334</xdr:rowOff>
    </xdr:from>
    <xdr:to>
      <xdr:col>55</xdr:col>
      <xdr:colOff>50800</xdr:colOff>
      <xdr:row>41</xdr:row>
      <xdr:rowOff>158934</xdr:rowOff>
    </xdr:to>
    <xdr:sp macro="" textlink="">
      <xdr:nvSpPr>
        <xdr:cNvPr id="131" name="楕円 130">
          <a:extLst>
            <a:ext uri="{FF2B5EF4-FFF2-40B4-BE49-F238E27FC236}">
              <a16:creationId xmlns:a16="http://schemas.microsoft.com/office/drawing/2014/main" id="{1C87264E-9433-4936-AC8C-BE17B17603E8}"/>
            </a:ext>
          </a:extLst>
        </xdr:cNvPr>
        <xdr:cNvSpPr/>
      </xdr:nvSpPr>
      <xdr:spPr>
        <a:xfrm>
          <a:off x="10426700" y="708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143711</xdr:rowOff>
    </xdr:from>
    <xdr:ext cx="534377" cy="259045"/>
    <xdr:sp macro="" textlink="">
      <xdr:nvSpPr>
        <xdr:cNvPr id="132" name="【道路】&#10;一人当たり延長該当値テキスト">
          <a:extLst>
            <a:ext uri="{FF2B5EF4-FFF2-40B4-BE49-F238E27FC236}">
              <a16:creationId xmlns:a16="http://schemas.microsoft.com/office/drawing/2014/main" id="{96664943-8DB9-4B21-8BF3-9FE0D51EE409}"/>
            </a:ext>
          </a:extLst>
        </xdr:cNvPr>
        <xdr:cNvSpPr txBox="1"/>
      </xdr:nvSpPr>
      <xdr:spPr>
        <a:xfrm>
          <a:off x="10515600" y="700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58972</xdr:rowOff>
    </xdr:from>
    <xdr:to>
      <xdr:col>50</xdr:col>
      <xdr:colOff>165100</xdr:colOff>
      <xdr:row>41</xdr:row>
      <xdr:rowOff>160572</xdr:rowOff>
    </xdr:to>
    <xdr:sp macro="" textlink="">
      <xdr:nvSpPr>
        <xdr:cNvPr id="133" name="楕円 132">
          <a:extLst>
            <a:ext uri="{FF2B5EF4-FFF2-40B4-BE49-F238E27FC236}">
              <a16:creationId xmlns:a16="http://schemas.microsoft.com/office/drawing/2014/main" id="{7D8A6DED-D16A-40F7-8EB6-43CD018E2CF3}"/>
            </a:ext>
          </a:extLst>
        </xdr:cNvPr>
        <xdr:cNvSpPr/>
      </xdr:nvSpPr>
      <xdr:spPr>
        <a:xfrm>
          <a:off x="9588500" y="70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108134</xdr:rowOff>
    </xdr:from>
    <xdr:to>
      <xdr:col>55</xdr:col>
      <xdr:colOff>0</xdr:colOff>
      <xdr:row>41</xdr:row>
      <xdr:rowOff>109772</xdr:rowOff>
    </xdr:to>
    <xdr:cxnSp macro="">
      <xdr:nvCxnSpPr>
        <xdr:cNvPr id="134" name="直線コネクタ 133">
          <a:extLst>
            <a:ext uri="{FF2B5EF4-FFF2-40B4-BE49-F238E27FC236}">
              <a16:creationId xmlns:a16="http://schemas.microsoft.com/office/drawing/2014/main" id="{93BD661A-6517-4BCC-9348-3FB7339C1E94}"/>
            </a:ext>
          </a:extLst>
        </xdr:cNvPr>
        <xdr:cNvCxnSpPr/>
      </xdr:nvCxnSpPr>
      <xdr:spPr>
        <a:xfrm flipV="1">
          <a:off x="9639300" y="7137584"/>
          <a:ext cx="8382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61187</xdr:rowOff>
    </xdr:from>
    <xdr:to>
      <xdr:col>46</xdr:col>
      <xdr:colOff>38100</xdr:colOff>
      <xdr:row>41</xdr:row>
      <xdr:rowOff>162787</xdr:rowOff>
    </xdr:to>
    <xdr:sp macro="" textlink="">
      <xdr:nvSpPr>
        <xdr:cNvPr id="135" name="楕円 134">
          <a:extLst>
            <a:ext uri="{FF2B5EF4-FFF2-40B4-BE49-F238E27FC236}">
              <a16:creationId xmlns:a16="http://schemas.microsoft.com/office/drawing/2014/main" id="{11EC4482-C54C-40DB-B973-FFA2250198BD}"/>
            </a:ext>
          </a:extLst>
        </xdr:cNvPr>
        <xdr:cNvSpPr/>
      </xdr:nvSpPr>
      <xdr:spPr>
        <a:xfrm>
          <a:off x="8699500" y="709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109772</xdr:rowOff>
    </xdr:from>
    <xdr:to>
      <xdr:col>50</xdr:col>
      <xdr:colOff>114300</xdr:colOff>
      <xdr:row>41</xdr:row>
      <xdr:rowOff>111987</xdr:rowOff>
    </xdr:to>
    <xdr:cxnSp macro="">
      <xdr:nvCxnSpPr>
        <xdr:cNvPr id="136" name="直線コネクタ 135">
          <a:extLst>
            <a:ext uri="{FF2B5EF4-FFF2-40B4-BE49-F238E27FC236}">
              <a16:creationId xmlns:a16="http://schemas.microsoft.com/office/drawing/2014/main" id="{E7115662-EFD1-4C95-A292-CFBE67D11D07}"/>
            </a:ext>
          </a:extLst>
        </xdr:cNvPr>
        <xdr:cNvCxnSpPr/>
      </xdr:nvCxnSpPr>
      <xdr:spPr>
        <a:xfrm flipV="1">
          <a:off x="8750300" y="7139222"/>
          <a:ext cx="889000" cy="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63288</xdr:rowOff>
    </xdr:from>
    <xdr:to>
      <xdr:col>41</xdr:col>
      <xdr:colOff>101600</xdr:colOff>
      <xdr:row>41</xdr:row>
      <xdr:rowOff>164888</xdr:rowOff>
    </xdr:to>
    <xdr:sp macro="" textlink="">
      <xdr:nvSpPr>
        <xdr:cNvPr id="137" name="楕円 136">
          <a:extLst>
            <a:ext uri="{FF2B5EF4-FFF2-40B4-BE49-F238E27FC236}">
              <a16:creationId xmlns:a16="http://schemas.microsoft.com/office/drawing/2014/main" id="{9E2767ED-7F8A-4479-81DD-F75B0AE927AA}"/>
            </a:ext>
          </a:extLst>
        </xdr:cNvPr>
        <xdr:cNvSpPr/>
      </xdr:nvSpPr>
      <xdr:spPr>
        <a:xfrm>
          <a:off x="7810500" y="709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111987</xdr:rowOff>
    </xdr:from>
    <xdr:to>
      <xdr:col>45</xdr:col>
      <xdr:colOff>177800</xdr:colOff>
      <xdr:row>41</xdr:row>
      <xdr:rowOff>114088</xdr:rowOff>
    </xdr:to>
    <xdr:cxnSp macro="">
      <xdr:nvCxnSpPr>
        <xdr:cNvPr id="138" name="直線コネクタ 137">
          <a:extLst>
            <a:ext uri="{FF2B5EF4-FFF2-40B4-BE49-F238E27FC236}">
              <a16:creationId xmlns:a16="http://schemas.microsoft.com/office/drawing/2014/main" id="{95F40A28-C4E8-49B7-9E3F-BB0949FDCF51}"/>
            </a:ext>
          </a:extLst>
        </xdr:cNvPr>
        <xdr:cNvCxnSpPr/>
      </xdr:nvCxnSpPr>
      <xdr:spPr>
        <a:xfrm flipV="1">
          <a:off x="7861300" y="7141437"/>
          <a:ext cx="8890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64957</xdr:rowOff>
    </xdr:from>
    <xdr:to>
      <xdr:col>36</xdr:col>
      <xdr:colOff>165100</xdr:colOff>
      <xdr:row>41</xdr:row>
      <xdr:rowOff>166557</xdr:rowOff>
    </xdr:to>
    <xdr:sp macro="" textlink="">
      <xdr:nvSpPr>
        <xdr:cNvPr id="139" name="楕円 138">
          <a:extLst>
            <a:ext uri="{FF2B5EF4-FFF2-40B4-BE49-F238E27FC236}">
              <a16:creationId xmlns:a16="http://schemas.microsoft.com/office/drawing/2014/main" id="{926F1B8B-893B-4AB1-889D-D387FDB0D0FD}"/>
            </a:ext>
          </a:extLst>
        </xdr:cNvPr>
        <xdr:cNvSpPr/>
      </xdr:nvSpPr>
      <xdr:spPr>
        <a:xfrm>
          <a:off x="6921500" y="70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114088</xdr:rowOff>
    </xdr:from>
    <xdr:to>
      <xdr:col>41</xdr:col>
      <xdr:colOff>50800</xdr:colOff>
      <xdr:row>41</xdr:row>
      <xdr:rowOff>115757</xdr:rowOff>
    </xdr:to>
    <xdr:cxnSp macro="">
      <xdr:nvCxnSpPr>
        <xdr:cNvPr id="140" name="直線コネクタ 139">
          <a:extLst>
            <a:ext uri="{FF2B5EF4-FFF2-40B4-BE49-F238E27FC236}">
              <a16:creationId xmlns:a16="http://schemas.microsoft.com/office/drawing/2014/main" id="{0BFD0AD0-F150-46EC-8E09-B3B41DF7DA8A}"/>
            </a:ext>
          </a:extLst>
        </xdr:cNvPr>
        <xdr:cNvCxnSpPr/>
      </xdr:nvCxnSpPr>
      <xdr:spPr>
        <a:xfrm flipV="1">
          <a:off x="6972300" y="7143538"/>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161424</xdr:rowOff>
    </xdr:from>
    <xdr:ext cx="534377" cy="259045"/>
    <xdr:sp macro="" textlink="">
      <xdr:nvSpPr>
        <xdr:cNvPr id="141" name="n_1aveValue【道路】&#10;一人当たり延長">
          <a:extLst>
            <a:ext uri="{FF2B5EF4-FFF2-40B4-BE49-F238E27FC236}">
              <a16:creationId xmlns:a16="http://schemas.microsoft.com/office/drawing/2014/main" id="{567C6F5F-3A6F-4EBF-85FC-8CDBBE1A7703}"/>
            </a:ext>
          </a:extLst>
        </xdr:cNvPr>
        <xdr:cNvSpPr txBox="1"/>
      </xdr:nvSpPr>
      <xdr:spPr>
        <a:xfrm>
          <a:off x="9359411" y="684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140094</xdr:rowOff>
    </xdr:from>
    <xdr:ext cx="534377" cy="259045"/>
    <xdr:sp macro="" textlink="">
      <xdr:nvSpPr>
        <xdr:cNvPr id="142" name="n_2aveValue【道路】&#10;一人当たり延長">
          <a:extLst>
            <a:ext uri="{FF2B5EF4-FFF2-40B4-BE49-F238E27FC236}">
              <a16:creationId xmlns:a16="http://schemas.microsoft.com/office/drawing/2014/main" id="{15ECBE4E-6977-4DBC-88ED-5EC6058E059A}"/>
            </a:ext>
          </a:extLst>
        </xdr:cNvPr>
        <xdr:cNvSpPr txBox="1"/>
      </xdr:nvSpPr>
      <xdr:spPr>
        <a:xfrm>
          <a:off x="8483111" y="682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167439</xdr:rowOff>
    </xdr:from>
    <xdr:ext cx="534377" cy="259045"/>
    <xdr:sp macro="" textlink="">
      <xdr:nvSpPr>
        <xdr:cNvPr id="143" name="n_3aveValue【道路】&#10;一人当たり延長">
          <a:extLst>
            <a:ext uri="{FF2B5EF4-FFF2-40B4-BE49-F238E27FC236}">
              <a16:creationId xmlns:a16="http://schemas.microsoft.com/office/drawing/2014/main" id="{AB7065F3-5E3C-4B14-8F36-C89DAE72E89A}"/>
            </a:ext>
          </a:extLst>
        </xdr:cNvPr>
        <xdr:cNvSpPr txBox="1"/>
      </xdr:nvSpPr>
      <xdr:spPr>
        <a:xfrm>
          <a:off x="7594111" y="6853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164566</xdr:rowOff>
    </xdr:from>
    <xdr:ext cx="534377" cy="259045"/>
    <xdr:sp macro="" textlink="">
      <xdr:nvSpPr>
        <xdr:cNvPr id="144" name="n_4aveValue【道路】&#10;一人当たり延長">
          <a:extLst>
            <a:ext uri="{FF2B5EF4-FFF2-40B4-BE49-F238E27FC236}">
              <a16:creationId xmlns:a16="http://schemas.microsoft.com/office/drawing/2014/main" id="{E600C0FC-D399-42E0-9014-6B6C961A4D9E}"/>
            </a:ext>
          </a:extLst>
        </xdr:cNvPr>
        <xdr:cNvSpPr txBox="1"/>
      </xdr:nvSpPr>
      <xdr:spPr>
        <a:xfrm>
          <a:off x="6705111" y="685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151699</xdr:rowOff>
    </xdr:from>
    <xdr:ext cx="534377" cy="259045"/>
    <xdr:sp macro="" textlink="">
      <xdr:nvSpPr>
        <xdr:cNvPr id="145" name="n_1mainValue【道路】&#10;一人当たり延長">
          <a:extLst>
            <a:ext uri="{FF2B5EF4-FFF2-40B4-BE49-F238E27FC236}">
              <a16:creationId xmlns:a16="http://schemas.microsoft.com/office/drawing/2014/main" id="{61A18478-211A-433D-A3D6-C16F7C6B3604}"/>
            </a:ext>
          </a:extLst>
        </xdr:cNvPr>
        <xdr:cNvSpPr txBox="1"/>
      </xdr:nvSpPr>
      <xdr:spPr>
        <a:xfrm>
          <a:off x="9359411" y="718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153914</xdr:rowOff>
    </xdr:from>
    <xdr:ext cx="534377" cy="259045"/>
    <xdr:sp macro="" textlink="">
      <xdr:nvSpPr>
        <xdr:cNvPr id="146" name="n_2mainValue【道路】&#10;一人当たり延長">
          <a:extLst>
            <a:ext uri="{FF2B5EF4-FFF2-40B4-BE49-F238E27FC236}">
              <a16:creationId xmlns:a16="http://schemas.microsoft.com/office/drawing/2014/main" id="{2640AEC8-033A-4D75-BABB-969A9F0E3931}"/>
            </a:ext>
          </a:extLst>
        </xdr:cNvPr>
        <xdr:cNvSpPr txBox="1"/>
      </xdr:nvSpPr>
      <xdr:spPr>
        <a:xfrm>
          <a:off x="8483111" y="718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156015</xdr:rowOff>
    </xdr:from>
    <xdr:ext cx="534377" cy="259045"/>
    <xdr:sp macro="" textlink="">
      <xdr:nvSpPr>
        <xdr:cNvPr id="147" name="n_3mainValue【道路】&#10;一人当たり延長">
          <a:extLst>
            <a:ext uri="{FF2B5EF4-FFF2-40B4-BE49-F238E27FC236}">
              <a16:creationId xmlns:a16="http://schemas.microsoft.com/office/drawing/2014/main" id="{9A8952D9-B070-4E35-91B2-360B8F7C01AE}"/>
            </a:ext>
          </a:extLst>
        </xdr:cNvPr>
        <xdr:cNvSpPr txBox="1"/>
      </xdr:nvSpPr>
      <xdr:spPr>
        <a:xfrm>
          <a:off x="7594111" y="7185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157684</xdr:rowOff>
    </xdr:from>
    <xdr:ext cx="534377" cy="259045"/>
    <xdr:sp macro="" textlink="">
      <xdr:nvSpPr>
        <xdr:cNvPr id="148" name="n_4mainValue【道路】&#10;一人当たり延長">
          <a:extLst>
            <a:ext uri="{FF2B5EF4-FFF2-40B4-BE49-F238E27FC236}">
              <a16:creationId xmlns:a16="http://schemas.microsoft.com/office/drawing/2014/main" id="{E04AB9A7-11C9-4033-A038-C6AD47118D00}"/>
            </a:ext>
          </a:extLst>
        </xdr:cNvPr>
        <xdr:cNvSpPr txBox="1"/>
      </xdr:nvSpPr>
      <xdr:spPr>
        <a:xfrm>
          <a:off x="6705111" y="71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F1C57DC-B32F-48DA-821C-E737B27C107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B2A70DCB-06C1-484B-8E6C-8BA883176C21}"/>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54AB9E3E-D8B4-4298-8B6B-4A0E2BBB3E2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B39E3CC-0ADF-4AD5-8D41-AE10F1013C9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49ED0A43-79E5-4F3E-82FE-1CE475D91B2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3259690-47CF-4A4D-85B3-E4BE2AB1A83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38A81279-E2CF-4441-8569-D6D3D329406B}"/>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1CC96996-4765-4FEA-B7D0-0772A25C84B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D5E292D-8ED9-4605-9A53-4F32453AE8F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EB1BFA00-6D27-4FE0-AFAD-CF4B00E7941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39DE236D-FA3C-4B93-8029-0AB667A2E39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402E7752-1CDE-4EEF-AE40-8422E34BF62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213FBBE4-3438-4F13-9F1F-97A25B98C904}"/>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EE750E89-14F6-4C18-9ED7-0F2A14F6053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516AB054-33EF-49C5-83C9-FE31574DE91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BBB20A4-515E-4C12-BE14-DA841577E6E6}"/>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D3AB72D9-93A7-4BEB-8E56-3BBB784E7A1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67337BF8-BD2A-4968-A4EB-9AE03ED7561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E091034D-B751-455A-BA9C-F0A4CB76959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302A0AEF-22A2-4FFA-B936-A581EC62E27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962904CF-9EC5-4FB4-83B7-80E165C1134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265C5FC1-8D3B-4F03-AC45-333A0E1AFD4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E9DD4497-0A67-4D5B-ABE5-0EC45E38DB7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544C4806-25A8-49C1-AABB-754D0DF80BE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98179A6-0792-43ED-A880-EE7AC6F3B58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50619</xdr:rowOff>
    </xdr:to>
    <xdr:cxnSp macro="">
      <xdr:nvCxnSpPr>
        <xdr:cNvPr id="174" name="直線コネクタ 173">
          <a:extLst>
            <a:ext uri="{FF2B5EF4-FFF2-40B4-BE49-F238E27FC236}">
              <a16:creationId xmlns:a16="http://schemas.microsoft.com/office/drawing/2014/main" id="{3A9D6C94-F933-4E78-990D-34537FF5C332}"/>
            </a:ext>
          </a:extLst>
        </xdr:cNvPr>
        <xdr:cNvCxnSpPr/>
      </xdr:nvCxnSpPr>
      <xdr:spPr>
        <a:xfrm flipV="1">
          <a:off x="4634865" y="953915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54446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4B5DD8FC-E968-4684-A40B-F4756D22CD01}"/>
            </a:ext>
          </a:extLst>
        </xdr:cNvPr>
        <xdr:cNvSpPr txBox="1"/>
      </xdr:nvSpPr>
      <xdr:spPr>
        <a:xfrm>
          <a:off x="4673600" y="1102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50619</xdr:rowOff>
    </xdr:from>
    <xdr:to>
      <xdr:col>24</xdr:col>
      <xdr:colOff>152400</xdr:colOff>
      <xdr:row>64</xdr:row>
      <xdr:rowOff>50619</xdr:rowOff>
    </xdr:to>
    <xdr:cxnSp macro="">
      <xdr:nvCxnSpPr>
        <xdr:cNvPr id="176" name="直線コネクタ 175">
          <a:extLst>
            <a:ext uri="{FF2B5EF4-FFF2-40B4-BE49-F238E27FC236}">
              <a16:creationId xmlns:a16="http://schemas.microsoft.com/office/drawing/2014/main" id="{41B5E4B0-AA18-44AE-83AB-E380053F3B03}"/>
            </a:ext>
          </a:extLst>
        </xdr:cNvPr>
        <xdr:cNvCxnSpPr/>
      </xdr:nvCxnSpPr>
      <xdr:spPr>
        <a:xfrm>
          <a:off x="4546600" y="1102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B606D5C5-DCA8-4164-9EBD-606B2A1CBEA3}"/>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EAF0A855-AA62-4E66-BE21-ABF651EEB458}"/>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95811</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88B7C4A6-9F62-4DB9-B1E5-E57C6420596C}"/>
            </a:ext>
          </a:extLst>
        </xdr:cNvPr>
        <xdr:cNvSpPr txBox="1"/>
      </xdr:nvSpPr>
      <xdr:spPr>
        <a:xfrm>
          <a:off x="4673600" y="1038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117384</xdr:rowOff>
    </xdr:from>
    <xdr:to>
      <xdr:col>24</xdr:col>
      <xdr:colOff>114300</xdr:colOff>
      <xdr:row>61</xdr:row>
      <xdr:rowOff>47534</xdr:rowOff>
    </xdr:to>
    <xdr:sp macro="" textlink="">
      <xdr:nvSpPr>
        <xdr:cNvPr id="180" name="フローチャート: 判断 179">
          <a:extLst>
            <a:ext uri="{FF2B5EF4-FFF2-40B4-BE49-F238E27FC236}">
              <a16:creationId xmlns:a16="http://schemas.microsoft.com/office/drawing/2014/main" id="{83457C45-89AA-4939-9BF8-B6CC31F4ECA1}"/>
            </a:ext>
          </a:extLst>
        </xdr:cNvPr>
        <xdr:cNvSpPr/>
      </xdr:nvSpPr>
      <xdr:spPr>
        <a:xfrm>
          <a:off x="45847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81" name="フローチャート: 判断 180">
          <a:extLst>
            <a:ext uri="{FF2B5EF4-FFF2-40B4-BE49-F238E27FC236}">
              <a16:creationId xmlns:a16="http://schemas.microsoft.com/office/drawing/2014/main" id="{D6B09A9F-1718-455D-A435-FED0EB0F158C}"/>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37374</xdr:rowOff>
    </xdr:from>
    <xdr:to>
      <xdr:col>15</xdr:col>
      <xdr:colOff>101600</xdr:colOff>
      <xdr:row>60</xdr:row>
      <xdr:rowOff>138974</xdr:rowOff>
    </xdr:to>
    <xdr:sp macro="" textlink="">
      <xdr:nvSpPr>
        <xdr:cNvPr id="182" name="フローチャート: 判断 181">
          <a:extLst>
            <a:ext uri="{FF2B5EF4-FFF2-40B4-BE49-F238E27FC236}">
              <a16:creationId xmlns:a16="http://schemas.microsoft.com/office/drawing/2014/main" id="{80498556-5E2B-4D86-9519-39BC15B0BF73}"/>
            </a:ext>
          </a:extLst>
        </xdr:cNvPr>
        <xdr:cNvSpPr/>
      </xdr:nvSpPr>
      <xdr:spPr>
        <a:xfrm>
          <a:off x="2857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a:extLst>
            <a:ext uri="{FF2B5EF4-FFF2-40B4-BE49-F238E27FC236}">
              <a16:creationId xmlns:a16="http://schemas.microsoft.com/office/drawing/2014/main" id="{1577B6CC-D3E8-4F34-8316-10FB19F479B1}"/>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153307</xdr:rowOff>
    </xdr:from>
    <xdr:to>
      <xdr:col>6</xdr:col>
      <xdr:colOff>38100</xdr:colOff>
      <xdr:row>60</xdr:row>
      <xdr:rowOff>83457</xdr:rowOff>
    </xdr:to>
    <xdr:sp macro="" textlink="">
      <xdr:nvSpPr>
        <xdr:cNvPr id="184" name="フローチャート: 判断 183">
          <a:extLst>
            <a:ext uri="{FF2B5EF4-FFF2-40B4-BE49-F238E27FC236}">
              <a16:creationId xmlns:a16="http://schemas.microsoft.com/office/drawing/2014/main" id="{4FB847F4-FF31-47FF-98C8-AAAC500E1D25}"/>
            </a:ext>
          </a:extLst>
        </xdr:cNvPr>
        <xdr:cNvSpPr/>
      </xdr:nvSpPr>
      <xdr:spPr>
        <a:xfrm>
          <a:off x="1079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90080BF-E14D-452D-BB10-645F04546BB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9506F79-65E2-43A4-BF8A-3D2E050E326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915036C7-D8A3-46A4-BFCE-73175331ED7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ED905E6-460A-4229-888F-94E479B4998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5CE543CB-FBDF-4A64-918B-8402345235C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96157</xdr:rowOff>
    </xdr:from>
    <xdr:to>
      <xdr:col>24</xdr:col>
      <xdr:colOff>114300</xdr:colOff>
      <xdr:row>59</xdr:row>
      <xdr:rowOff>26307</xdr:rowOff>
    </xdr:to>
    <xdr:sp macro="" textlink="">
      <xdr:nvSpPr>
        <xdr:cNvPr id="190" name="楕円 189">
          <a:extLst>
            <a:ext uri="{FF2B5EF4-FFF2-40B4-BE49-F238E27FC236}">
              <a16:creationId xmlns:a16="http://schemas.microsoft.com/office/drawing/2014/main" id="{BE32CCDF-ADFE-4A2F-BC84-1711355CD1B3}"/>
            </a:ext>
          </a:extLst>
        </xdr:cNvPr>
        <xdr:cNvSpPr/>
      </xdr:nvSpPr>
      <xdr:spPr>
        <a:xfrm>
          <a:off x="4584700" y="1004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119034</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422CB992-8295-4B53-917B-9EE3CAE57F21}"/>
            </a:ext>
          </a:extLst>
        </xdr:cNvPr>
        <xdr:cNvSpPr txBox="1"/>
      </xdr:nvSpPr>
      <xdr:spPr>
        <a:xfrm>
          <a:off x="4673600" y="9891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156573</xdr:rowOff>
    </xdr:from>
    <xdr:to>
      <xdr:col>20</xdr:col>
      <xdr:colOff>38100</xdr:colOff>
      <xdr:row>59</xdr:row>
      <xdr:rowOff>86723</xdr:rowOff>
    </xdr:to>
    <xdr:sp macro="" textlink="">
      <xdr:nvSpPr>
        <xdr:cNvPr id="192" name="楕円 191">
          <a:extLst>
            <a:ext uri="{FF2B5EF4-FFF2-40B4-BE49-F238E27FC236}">
              <a16:creationId xmlns:a16="http://schemas.microsoft.com/office/drawing/2014/main" id="{C8C5AB1F-C052-4C5D-963C-5174884FC904}"/>
            </a:ext>
          </a:extLst>
        </xdr:cNvPr>
        <xdr:cNvSpPr/>
      </xdr:nvSpPr>
      <xdr:spPr>
        <a:xfrm>
          <a:off x="3746500" y="1010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146957</xdr:rowOff>
    </xdr:from>
    <xdr:to>
      <xdr:col>24</xdr:col>
      <xdr:colOff>63500</xdr:colOff>
      <xdr:row>59</xdr:row>
      <xdr:rowOff>35923</xdr:rowOff>
    </xdr:to>
    <xdr:cxnSp macro="">
      <xdr:nvCxnSpPr>
        <xdr:cNvPr id="193" name="直線コネクタ 192">
          <a:extLst>
            <a:ext uri="{FF2B5EF4-FFF2-40B4-BE49-F238E27FC236}">
              <a16:creationId xmlns:a16="http://schemas.microsoft.com/office/drawing/2014/main" id="{CF491797-52C9-41CB-BF21-408D1E265487}"/>
            </a:ext>
          </a:extLst>
        </xdr:cNvPr>
        <xdr:cNvCxnSpPr/>
      </xdr:nvCxnSpPr>
      <xdr:spPr>
        <a:xfrm flipV="1">
          <a:off x="3797300" y="1009105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171269</xdr:rowOff>
    </xdr:from>
    <xdr:to>
      <xdr:col>15</xdr:col>
      <xdr:colOff>101600</xdr:colOff>
      <xdr:row>59</xdr:row>
      <xdr:rowOff>101419</xdr:rowOff>
    </xdr:to>
    <xdr:sp macro="" textlink="">
      <xdr:nvSpPr>
        <xdr:cNvPr id="194" name="楕円 193">
          <a:extLst>
            <a:ext uri="{FF2B5EF4-FFF2-40B4-BE49-F238E27FC236}">
              <a16:creationId xmlns:a16="http://schemas.microsoft.com/office/drawing/2014/main" id="{EA5FF65D-63A5-47A6-9D5E-B6F540AD19C2}"/>
            </a:ext>
          </a:extLst>
        </xdr:cNvPr>
        <xdr:cNvSpPr/>
      </xdr:nvSpPr>
      <xdr:spPr>
        <a:xfrm>
          <a:off x="2857500" y="1011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35923</xdr:rowOff>
    </xdr:from>
    <xdr:to>
      <xdr:col>19</xdr:col>
      <xdr:colOff>177800</xdr:colOff>
      <xdr:row>59</xdr:row>
      <xdr:rowOff>50619</xdr:rowOff>
    </xdr:to>
    <xdr:cxnSp macro="">
      <xdr:nvCxnSpPr>
        <xdr:cNvPr id="195" name="直線コネクタ 194">
          <a:extLst>
            <a:ext uri="{FF2B5EF4-FFF2-40B4-BE49-F238E27FC236}">
              <a16:creationId xmlns:a16="http://schemas.microsoft.com/office/drawing/2014/main" id="{DE934821-32EF-433E-958B-9D3019A7C85D}"/>
            </a:ext>
          </a:extLst>
        </xdr:cNvPr>
        <xdr:cNvCxnSpPr/>
      </xdr:nvCxnSpPr>
      <xdr:spPr>
        <a:xfrm flipV="1">
          <a:off x="2908300" y="1015147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7983</xdr:rowOff>
    </xdr:from>
    <xdr:to>
      <xdr:col>10</xdr:col>
      <xdr:colOff>165100</xdr:colOff>
      <xdr:row>59</xdr:row>
      <xdr:rowOff>109583</xdr:rowOff>
    </xdr:to>
    <xdr:sp macro="" textlink="">
      <xdr:nvSpPr>
        <xdr:cNvPr id="196" name="楕円 195">
          <a:extLst>
            <a:ext uri="{FF2B5EF4-FFF2-40B4-BE49-F238E27FC236}">
              <a16:creationId xmlns:a16="http://schemas.microsoft.com/office/drawing/2014/main" id="{A98DDF57-A845-42CD-932D-97F1C35662B8}"/>
            </a:ext>
          </a:extLst>
        </xdr:cNvPr>
        <xdr:cNvSpPr/>
      </xdr:nvSpPr>
      <xdr:spPr>
        <a:xfrm>
          <a:off x="1968500" y="101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50619</xdr:rowOff>
    </xdr:from>
    <xdr:to>
      <xdr:col>15</xdr:col>
      <xdr:colOff>50800</xdr:colOff>
      <xdr:row>59</xdr:row>
      <xdr:rowOff>58783</xdr:rowOff>
    </xdr:to>
    <xdr:cxnSp macro="">
      <xdr:nvCxnSpPr>
        <xdr:cNvPr id="197" name="直線コネクタ 196">
          <a:extLst>
            <a:ext uri="{FF2B5EF4-FFF2-40B4-BE49-F238E27FC236}">
              <a16:creationId xmlns:a16="http://schemas.microsoft.com/office/drawing/2014/main" id="{7697F4D1-FE7A-4B41-8B19-FCDB46FA31CA}"/>
            </a:ext>
          </a:extLst>
        </xdr:cNvPr>
        <xdr:cNvCxnSpPr/>
      </xdr:nvCxnSpPr>
      <xdr:spPr>
        <a:xfrm flipV="1">
          <a:off x="2019300" y="10166169"/>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27577</xdr:rowOff>
    </xdr:from>
    <xdr:to>
      <xdr:col>6</xdr:col>
      <xdr:colOff>38100</xdr:colOff>
      <xdr:row>59</xdr:row>
      <xdr:rowOff>129177</xdr:rowOff>
    </xdr:to>
    <xdr:sp macro="" textlink="">
      <xdr:nvSpPr>
        <xdr:cNvPr id="198" name="楕円 197">
          <a:extLst>
            <a:ext uri="{FF2B5EF4-FFF2-40B4-BE49-F238E27FC236}">
              <a16:creationId xmlns:a16="http://schemas.microsoft.com/office/drawing/2014/main" id="{7BA1D597-66F6-4741-B2E5-08470A41157E}"/>
            </a:ext>
          </a:extLst>
        </xdr:cNvPr>
        <xdr:cNvSpPr/>
      </xdr:nvSpPr>
      <xdr:spPr>
        <a:xfrm>
          <a:off x="1079500" y="1014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58783</xdr:rowOff>
    </xdr:from>
    <xdr:to>
      <xdr:col>10</xdr:col>
      <xdr:colOff>114300</xdr:colOff>
      <xdr:row>59</xdr:row>
      <xdr:rowOff>78377</xdr:rowOff>
    </xdr:to>
    <xdr:cxnSp macro="">
      <xdr:nvCxnSpPr>
        <xdr:cNvPr id="199" name="直線コネクタ 198">
          <a:extLst>
            <a:ext uri="{FF2B5EF4-FFF2-40B4-BE49-F238E27FC236}">
              <a16:creationId xmlns:a16="http://schemas.microsoft.com/office/drawing/2014/main" id="{F25815A2-625B-4CCF-ABF0-19604DD2E273}"/>
            </a:ext>
          </a:extLst>
        </xdr:cNvPr>
        <xdr:cNvCxnSpPr/>
      </xdr:nvCxnSpPr>
      <xdr:spPr>
        <a:xfrm flipV="1">
          <a:off x="1130300" y="10174333"/>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164392</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D6729597-C835-4041-9455-F09E1E7E8E40}"/>
            </a:ext>
          </a:extLst>
        </xdr:cNvPr>
        <xdr:cNvSpPr txBox="1"/>
      </xdr:nvSpPr>
      <xdr:spPr>
        <a:xfrm>
          <a:off x="35820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130101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8E2B9456-7E0D-4353-A575-B7806C3F8FB4}"/>
            </a:ext>
          </a:extLst>
        </xdr:cNvPr>
        <xdr:cNvSpPr txBox="1"/>
      </xdr:nvSpPr>
      <xdr:spPr>
        <a:xfrm>
          <a:off x="2705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115405</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A497168C-A779-4A24-996A-3ED15E0196C1}"/>
            </a:ext>
          </a:extLst>
        </xdr:cNvPr>
        <xdr:cNvSpPr txBox="1"/>
      </xdr:nvSpPr>
      <xdr:spPr>
        <a:xfrm>
          <a:off x="1816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74584</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FC89C340-9074-4D03-9C49-FC5AB0F3A93A}"/>
            </a:ext>
          </a:extLst>
        </xdr:cNvPr>
        <xdr:cNvSpPr txBox="1"/>
      </xdr:nvSpPr>
      <xdr:spPr>
        <a:xfrm>
          <a:off x="927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103250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FEE25BB3-AF01-4B00-AC4C-3835A157D9B7}"/>
            </a:ext>
          </a:extLst>
        </xdr:cNvPr>
        <xdr:cNvSpPr txBox="1"/>
      </xdr:nvSpPr>
      <xdr:spPr>
        <a:xfrm>
          <a:off x="3582044" y="9875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117946</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4B142235-32C0-45D1-AD94-C900B6DD2E2C}"/>
            </a:ext>
          </a:extLst>
        </xdr:cNvPr>
        <xdr:cNvSpPr txBox="1"/>
      </xdr:nvSpPr>
      <xdr:spPr>
        <a:xfrm>
          <a:off x="2705744" y="989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126110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E840D058-C8CE-4E71-BC1C-8465B32EC3E9}"/>
            </a:ext>
          </a:extLst>
        </xdr:cNvPr>
        <xdr:cNvSpPr txBox="1"/>
      </xdr:nvSpPr>
      <xdr:spPr>
        <a:xfrm>
          <a:off x="1816744" y="989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145704</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41E05E0F-68C2-449C-856A-65E57A1789E9}"/>
            </a:ext>
          </a:extLst>
        </xdr:cNvPr>
        <xdr:cNvSpPr txBox="1"/>
      </xdr:nvSpPr>
      <xdr:spPr>
        <a:xfrm>
          <a:off x="9277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BEDC7E75-1420-439D-B5AD-CD65AE80840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298EF621-1EDA-4E34-9425-E3DC6A39E82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E948C6E-AAC6-422B-BA44-E343F6FCA252}"/>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085B774-F711-4845-8660-A83B9EAA296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F15F1C0-757F-4FEC-9D90-5C01DAC0A88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43C4BF5E-4B13-4B65-8B78-D62A4E46555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36AB4473-577E-44F4-B165-409AA1D38C36}"/>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670CF95B-3FF4-471E-A197-74C4E56F9CA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6A1A4520-05E9-4C83-BAF3-00A13164116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0B5B574-D37E-4ADE-B4C6-FCD36438BB6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CD65B3F3-7931-494D-9521-A536545153DF}"/>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C6B57F68-D140-4E67-A397-3E1034B8140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58B08710-B8BF-4739-8F9B-74DB8AD9B2B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C630677A-9DA4-42CE-83AB-8263097AE361}"/>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D5BEBFDA-6392-4AFD-9423-E22D17F24F29}"/>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FAF2D7C1-B44C-4131-8982-20A455A01101}"/>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889ABC00-8B54-4018-9FCF-DFE146502686}"/>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C3E42D73-EC6B-4549-94AA-A9B20B77BAA9}"/>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4BC89167-503D-4C99-AE52-266F12355D8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D3C8AC2-A21C-4C47-A67B-601A6FC35B5F}"/>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343F4223-7E1E-4BC0-9008-EFD52B30AA3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23888</xdr:rowOff>
    </xdr:from>
    <xdr:to>
      <xdr:col>54</xdr:col>
      <xdr:colOff>189865</xdr:colOff>
      <xdr:row>63</xdr:row>
      <xdr:rowOff>169952</xdr:rowOff>
    </xdr:to>
    <xdr:cxnSp macro="">
      <xdr:nvCxnSpPr>
        <xdr:cNvPr id="229" name="直線コネクタ 228">
          <a:extLst>
            <a:ext uri="{FF2B5EF4-FFF2-40B4-BE49-F238E27FC236}">
              <a16:creationId xmlns:a16="http://schemas.microsoft.com/office/drawing/2014/main" id="{8DD7529C-DF9D-4983-9360-F63DB6FB3EF0}"/>
            </a:ext>
          </a:extLst>
        </xdr:cNvPr>
        <xdr:cNvCxnSpPr/>
      </xdr:nvCxnSpPr>
      <xdr:spPr>
        <a:xfrm flipV="1">
          <a:off x="10476865" y="9625088"/>
          <a:ext cx="0" cy="1346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2329</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14427976-939E-4BEF-819A-6D5997F795AD}"/>
            </a:ext>
          </a:extLst>
        </xdr:cNvPr>
        <xdr:cNvSpPr txBox="1"/>
      </xdr:nvSpPr>
      <xdr:spPr>
        <a:xfrm>
          <a:off x="10515600" y="10975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169952</xdr:rowOff>
    </xdr:from>
    <xdr:to>
      <xdr:col>55</xdr:col>
      <xdr:colOff>88900</xdr:colOff>
      <xdr:row>63</xdr:row>
      <xdr:rowOff>169952</xdr:rowOff>
    </xdr:to>
    <xdr:cxnSp macro="">
      <xdr:nvCxnSpPr>
        <xdr:cNvPr id="231" name="直線コネクタ 230">
          <a:extLst>
            <a:ext uri="{FF2B5EF4-FFF2-40B4-BE49-F238E27FC236}">
              <a16:creationId xmlns:a16="http://schemas.microsoft.com/office/drawing/2014/main" id="{B37F805C-C758-4EFC-A7CA-2275FBD6E5CB}"/>
            </a:ext>
          </a:extLst>
        </xdr:cNvPr>
        <xdr:cNvCxnSpPr/>
      </xdr:nvCxnSpPr>
      <xdr:spPr>
        <a:xfrm>
          <a:off x="10388600" y="10971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142015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53B96D8B-DE98-401C-9E14-145B9D30A860}"/>
            </a:ext>
          </a:extLst>
        </xdr:cNvPr>
        <xdr:cNvSpPr txBox="1"/>
      </xdr:nvSpPr>
      <xdr:spPr>
        <a:xfrm>
          <a:off x="10515600" y="94003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5,895,505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23888</xdr:rowOff>
    </xdr:from>
    <xdr:to>
      <xdr:col>55</xdr:col>
      <xdr:colOff>88900</xdr:colOff>
      <xdr:row>56</xdr:row>
      <xdr:rowOff>23888</xdr:rowOff>
    </xdr:to>
    <xdr:cxnSp macro="">
      <xdr:nvCxnSpPr>
        <xdr:cNvPr id="233" name="直線コネクタ 232">
          <a:extLst>
            <a:ext uri="{FF2B5EF4-FFF2-40B4-BE49-F238E27FC236}">
              <a16:creationId xmlns:a16="http://schemas.microsoft.com/office/drawing/2014/main" id="{FBA641B7-49C2-422B-A0EB-F00FBA0358FD}"/>
            </a:ext>
          </a:extLst>
        </xdr:cNvPr>
        <xdr:cNvCxnSpPr/>
      </xdr:nvCxnSpPr>
      <xdr:spPr>
        <a:xfrm>
          <a:off x="10388600" y="9625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58564</xdr:rowOff>
    </xdr:from>
    <xdr:ext cx="690189" cy="259045"/>
    <xdr:sp macro="" textlink="">
      <xdr:nvSpPr>
        <xdr:cNvPr id="234" name="【橋りょう・トンネル】&#10;一人当たり有形固定資産（償却資産）額平均値テキスト">
          <a:extLst>
            <a:ext uri="{FF2B5EF4-FFF2-40B4-BE49-F238E27FC236}">
              <a16:creationId xmlns:a16="http://schemas.microsoft.com/office/drawing/2014/main" id="{A5D514BE-10C3-456D-99E0-6C3633DFBBA1}"/>
            </a:ext>
          </a:extLst>
        </xdr:cNvPr>
        <xdr:cNvSpPr txBox="1"/>
      </xdr:nvSpPr>
      <xdr:spPr>
        <a:xfrm>
          <a:off x="10515600" y="10517014"/>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35687</xdr:rowOff>
    </xdr:from>
    <xdr:to>
      <xdr:col>55</xdr:col>
      <xdr:colOff>50800</xdr:colOff>
      <xdr:row>62</xdr:row>
      <xdr:rowOff>137287</xdr:rowOff>
    </xdr:to>
    <xdr:sp macro="" textlink="">
      <xdr:nvSpPr>
        <xdr:cNvPr id="235" name="フローチャート: 判断 234">
          <a:extLst>
            <a:ext uri="{FF2B5EF4-FFF2-40B4-BE49-F238E27FC236}">
              <a16:creationId xmlns:a16="http://schemas.microsoft.com/office/drawing/2014/main" id="{71509980-E6A3-4CED-8AE1-23EA59A1DFB9}"/>
            </a:ext>
          </a:extLst>
        </xdr:cNvPr>
        <xdr:cNvSpPr/>
      </xdr:nvSpPr>
      <xdr:spPr>
        <a:xfrm>
          <a:off x="10426700" y="1066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76238</xdr:rowOff>
    </xdr:from>
    <xdr:to>
      <xdr:col>50</xdr:col>
      <xdr:colOff>165100</xdr:colOff>
      <xdr:row>63</xdr:row>
      <xdr:rowOff>6388</xdr:rowOff>
    </xdr:to>
    <xdr:sp macro="" textlink="">
      <xdr:nvSpPr>
        <xdr:cNvPr id="236" name="フローチャート: 判断 235">
          <a:extLst>
            <a:ext uri="{FF2B5EF4-FFF2-40B4-BE49-F238E27FC236}">
              <a16:creationId xmlns:a16="http://schemas.microsoft.com/office/drawing/2014/main" id="{E25B3AA5-2D9B-45E7-893C-885B35950EB3}"/>
            </a:ext>
          </a:extLst>
        </xdr:cNvPr>
        <xdr:cNvSpPr/>
      </xdr:nvSpPr>
      <xdr:spPr>
        <a:xfrm>
          <a:off x="9588500" y="10706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81222</xdr:rowOff>
    </xdr:from>
    <xdr:to>
      <xdr:col>46</xdr:col>
      <xdr:colOff>38100</xdr:colOff>
      <xdr:row>63</xdr:row>
      <xdr:rowOff>11372</xdr:rowOff>
    </xdr:to>
    <xdr:sp macro="" textlink="">
      <xdr:nvSpPr>
        <xdr:cNvPr id="237" name="フローチャート: 判断 236">
          <a:extLst>
            <a:ext uri="{FF2B5EF4-FFF2-40B4-BE49-F238E27FC236}">
              <a16:creationId xmlns:a16="http://schemas.microsoft.com/office/drawing/2014/main" id="{D9FE356B-C25E-4367-AD8B-01DBAF330E45}"/>
            </a:ext>
          </a:extLst>
        </xdr:cNvPr>
        <xdr:cNvSpPr/>
      </xdr:nvSpPr>
      <xdr:spPr>
        <a:xfrm>
          <a:off x="8699500" y="1071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122005</xdr:rowOff>
    </xdr:from>
    <xdr:to>
      <xdr:col>41</xdr:col>
      <xdr:colOff>101600</xdr:colOff>
      <xdr:row>63</xdr:row>
      <xdr:rowOff>52155</xdr:rowOff>
    </xdr:to>
    <xdr:sp macro="" textlink="">
      <xdr:nvSpPr>
        <xdr:cNvPr id="238" name="フローチャート: 判断 237">
          <a:extLst>
            <a:ext uri="{FF2B5EF4-FFF2-40B4-BE49-F238E27FC236}">
              <a16:creationId xmlns:a16="http://schemas.microsoft.com/office/drawing/2014/main" id="{9D04D579-E6B6-4FBA-BBD9-9A8525833648}"/>
            </a:ext>
          </a:extLst>
        </xdr:cNvPr>
        <xdr:cNvSpPr/>
      </xdr:nvSpPr>
      <xdr:spPr>
        <a:xfrm>
          <a:off x="7810500" y="107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127903</xdr:rowOff>
    </xdr:from>
    <xdr:to>
      <xdr:col>36</xdr:col>
      <xdr:colOff>165100</xdr:colOff>
      <xdr:row>63</xdr:row>
      <xdr:rowOff>58053</xdr:rowOff>
    </xdr:to>
    <xdr:sp macro="" textlink="">
      <xdr:nvSpPr>
        <xdr:cNvPr id="239" name="フローチャート: 判断 238">
          <a:extLst>
            <a:ext uri="{FF2B5EF4-FFF2-40B4-BE49-F238E27FC236}">
              <a16:creationId xmlns:a16="http://schemas.microsoft.com/office/drawing/2014/main" id="{852DEAA5-9D4D-47E2-A1A5-E6F53C5BF4FF}"/>
            </a:ext>
          </a:extLst>
        </xdr:cNvPr>
        <xdr:cNvSpPr/>
      </xdr:nvSpPr>
      <xdr:spPr>
        <a:xfrm>
          <a:off x="6921500" y="1075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37F1A3E-010D-4577-962C-1E1A3F2C04A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64008EF-2C67-4320-93D0-49C348A6C39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AAEB22D1-5C98-4443-8D1F-0967D071CDFA}"/>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FEF7C1CA-A12A-4A20-9A97-69D1A7D22BF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F8E5AF8-2EB7-44DF-9AE0-276997B8FEC7}"/>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95807</xdr:rowOff>
    </xdr:from>
    <xdr:to>
      <xdr:col>55</xdr:col>
      <xdr:colOff>50800</xdr:colOff>
      <xdr:row>64</xdr:row>
      <xdr:rowOff>25957</xdr:rowOff>
    </xdr:to>
    <xdr:sp macro="" textlink="">
      <xdr:nvSpPr>
        <xdr:cNvPr id="245" name="楕円 244">
          <a:extLst>
            <a:ext uri="{FF2B5EF4-FFF2-40B4-BE49-F238E27FC236}">
              <a16:creationId xmlns:a16="http://schemas.microsoft.com/office/drawing/2014/main" id="{BB5219C0-199D-440C-8014-4207CA28B679}"/>
            </a:ext>
          </a:extLst>
        </xdr:cNvPr>
        <xdr:cNvSpPr/>
      </xdr:nvSpPr>
      <xdr:spPr>
        <a:xfrm>
          <a:off x="10426700" y="1089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10734</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EF54530F-F226-40CD-A023-3FFF08315CBA}"/>
            </a:ext>
          </a:extLst>
        </xdr:cNvPr>
        <xdr:cNvSpPr txBox="1"/>
      </xdr:nvSpPr>
      <xdr:spPr>
        <a:xfrm>
          <a:off x="10515600" y="1081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99228</xdr:rowOff>
    </xdr:from>
    <xdr:to>
      <xdr:col>50</xdr:col>
      <xdr:colOff>165100</xdr:colOff>
      <xdr:row>64</xdr:row>
      <xdr:rowOff>29378</xdr:rowOff>
    </xdr:to>
    <xdr:sp macro="" textlink="">
      <xdr:nvSpPr>
        <xdr:cNvPr id="247" name="楕円 246">
          <a:extLst>
            <a:ext uri="{FF2B5EF4-FFF2-40B4-BE49-F238E27FC236}">
              <a16:creationId xmlns:a16="http://schemas.microsoft.com/office/drawing/2014/main" id="{108E369B-BDE9-4B98-9402-AF725CE8C585}"/>
            </a:ext>
          </a:extLst>
        </xdr:cNvPr>
        <xdr:cNvSpPr/>
      </xdr:nvSpPr>
      <xdr:spPr>
        <a:xfrm>
          <a:off x="9588500" y="109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146607</xdr:rowOff>
    </xdr:from>
    <xdr:to>
      <xdr:col>55</xdr:col>
      <xdr:colOff>0</xdr:colOff>
      <xdr:row>63</xdr:row>
      <xdr:rowOff>150028</xdr:rowOff>
    </xdr:to>
    <xdr:cxnSp macro="">
      <xdr:nvCxnSpPr>
        <xdr:cNvPr id="248" name="直線コネクタ 247">
          <a:extLst>
            <a:ext uri="{FF2B5EF4-FFF2-40B4-BE49-F238E27FC236}">
              <a16:creationId xmlns:a16="http://schemas.microsoft.com/office/drawing/2014/main" id="{DEAF29AB-9438-4B57-B4B4-F059183A7272}"/>
            </a:ext>
          </a:extLst>
        </xdr:cNvPr>
        <xdr:cNvCxnSpPr/>
      </xdr:nvCxnSpPr>
      <xdr:spPr>
        <a:xfrm flipV="1">
          <a:off x="9639300" y="10947957"/>
          <a:ext cx="838200" cy="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100929</xdr:rowOff>
    </xdr:from>
    <xdr:to>
      <xdr:col>46</xdr:col>
      <xdr:colOff>38100</xdr:colOff>
      <xdr:row>64</xdr:row>
      <xdr:rowOff>31079</xdr:rowOff>
    </xdr:to>
    <xdr:sp macro="" textlink="">
      <xdr:nvSpPr>
        <xdr:cNvPr id="249" name="楕円 248">
          <a:extLst>
            <a:ext uri="{FF2B5EF4-FFF2-40B4-BE49-F238E27FC236}">
              <a16:creationId xmlns:a16="http://schemas.microsoft.com/office/drawing/2014/main" id="{F2ADB895-9F4D-4853-B3AA-B67656CCE34D}"/>
            </a:ext>
          </a:extLst>
        </xdr:cNvPr>
        <xdr:cNvSpPr/>
      </xdr:nvSpPr>
      <xdr:spPr>
        <a:xfrm>
          <a:off x="8699500" y="1090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150028</xdr:rowOff>
    </xdr:from>
    <xdr:to>
      <xdr:col>50</xdr:col>
      <xdr:colOff>114300</xdr:colOff>
      <xdr:row>63</xdr:row>
      <xdr:rowOff>151729</xdr:rowOff>
    </xdr:to>
    <xdr:cxnSp macro="">
      <xdr:nvCxnSpPr>
        <xdr:cNvPr id="250" name="直線コネクタ 249">
          <a:extLst>
            <a:ext uri="{FF2B5EF4-FFF2-40B4-BE49-F238E27FC236}">
              <a16:creationId xmlns:a16="http://schemas.microsoft.com/office/drawing/2014/main" id="{AE508CD9-B52C-40D3-B0B5-889CF894F93D}"/>
            </a:ext>
          </a:extLst>
        </xdr:cNvPr>
        <xdr:cNvCxnSpPr/>
      </xdr:nvCxnSpPr>
      <xdr:spPr>
        <a:xfrm flipV="1">
          <a:off x="8750300" y="10951378"/>
          <a:ext cx="889000" cy="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102326</xdr:rowOff>
    </xdr:from>
    <xdr:to>
      <xdr:col>41</xdr:col>
      <xdr:colOff>101600</xdr:colOff>
      <xdr:row>64</xdr:row>
      <xdr:rowOff>32476</xdr:rowOff>
    </xdr:to>
    <xdr:sp macro="" textlink="">
      <xdr:nvSpPr>
        <xdr:cNvPr id="251" name="楕円 250">
          <a:extLst>
            <a:ext uri="{FF2B5EF4-FFF2-40B4-BE49-F238E27FC236}">
              <a16:creationId xmlns:a16="http://schemas.microsoft.com/office/drawing/2014/main" id="{5D472CF1-2864-4401-A9DB-775FB3C0DAFE}"/>
            </a:ext>
          </a:extLst>
        </xdr:cNvPr>
        <xdr:cNvSpPr/>
      </xdr:nvSpPr>
      <xdr:spPr>
        <a:xfrm>
          <a:off x="7810500" y="1090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151729</xdr:rowOff>
    </xdr:from>
    <xdr:to>
      <xdr:col>45</xdr:col>
      <xdr:colOff>177800</xdr:colOff>
      <xdr:row>63</xdr:row>
      <xdr:rowOff>153126</xdr:rowOff>
    </xdr:to>
    <xdr:cxnSp macro="">
      <xdr:nvCxnSpPr>
        <xdr:cNvPr id="252" name="直線コネクタ 251">
          <a:extLst>
            <a:ext uri="{FF2B5EF4-FFF2-40B4-BE49-F238E27FC236}">
              <a16:creationId xmlns:a16="http://schemas.microsoft.com/office/drawing/2014/main" id="{D7C9CA29-ACBE-44D5-9B52-18155920E7BB}"/>
            </a:ext>
          </a:extLst>
        </xdr:cNvPr>
        <xdr:cNvCxnSpPr/>
      </xdr:nvCxnSpPr>
      <xdr:spPr>
        <a:xfrm flipV="1">
          <a:off x="7861300" y="10953079"/>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103786</xdr:rowOff>
    </xdr:from>
    <xdr:to>
      <xdr:col>36</xdr:col>
      <xdr:colOff>165100</xdr:colOff>
      <xdr:row>64</xdr:row>
      <xdr:rowOff>33936</xdr:rowOff>
    </xdr:to>
    <xdr:sp macro="" textlink="">
      <xdr:nvSpPr>
        <xdr:cNvPr id="253" name="楕円 252">
          <a:extLst>
            <a:ext uri="{FF2B5EF4-FFF2-40B4-BE49-F238E27FC236}">
              <a16:creationId xmlns:a16="http://schemas.microsoft.com/office/drawing/2014/main" id="{0A893EB5-ED61-4678-A3DD-1D15D9864127}"/>
            </a:ext>
          </a:extLst>
        </xdr:cNvPr>
        <xdr:cNvSpPr/>
      </xdr:nvSpPr>
      <xdr:spPr>
        <a:xfrm>
          <a:off x="6921500" y="1090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153126</xdr:rowOff>
    </xdr:from>
    <xdr:to>
      <xdr:col>41</xdr:col>
      <xdr:colOff>50800</xdr:colOff>
      <xdr:row>63</xdr:row>
      <xdr:rowOff>154586</xdr:rowOff>
    </xdr:to>
    <xdr:cxnSp macro="">
      <xdr:nvCxnSpPr>
        <xdr:cNvPr id="254" name="直線コネクタ 253">
          <a:extLst>
            <a:ext uri="{FF2B5EF4-FFF2-40B4-BE49-F238E27FC236}">
              <a16:creationId xmlns:a16="http://schemas.microsoft.com/office/drawing/2014/main" id="{E4A20A8D-1A4E-492A-8F36-5EFC0D5D9C78}"/>
            </a:ext>
          </a:extLst>
        </xdr:cNvPr>
        <xdr:cNvCxnSpPr/>
      </xdr:nvCxnSpPr>
      <xdr:spPr>
        <a:xfrm flipV="1">
          <a:off x="6972300" y="10954476"/>
          <a:ext cx="889000" cy="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22915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970DA582-131F-456E-95FD-3963E8CBE926}"/>
            </a:ext>
          </a:extLst>
        </xdr:cNvPr>
        <xdr:cNvSpPr txBox="1"/>
      </xdr:nvSpPr>
      <xdr:spPr>
        <a:xfrm>
          <a:off x="9327095" y="1048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27899</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C5C92F67-DDBB-47C6-8896-6F454CB23FDA}"/>
            </a:ext>
          </a:extLst>
        </xdr:cNvPr>
        <xdr:cNvSpPr txBox="1"/>
      </xdr:nvSpPr>
      <xdr:spPr>
        <a:xfrm>
          <a:off x="8450795" y="1048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68682</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E6B4451C-0484-4093-A340-839CAAB32531}"/>
            </a:ext>
          </a:extLst>
        </xdr:cNvPr>
        <xdr:cNvSpPr txBox="1"/>
      </xdr:nvSpPr>
      <xdr:spPr>
        <a:xfrm>
          <a:off x="7561795" y="1052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74580</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8D9E4782-D254-4360-AE4D-CF23B375E744}"/>
            </a:ext>
          </a:extLst>
        </xdr:cNvPr>
        <xdr:cNvSpPr txBox="1"/>
      </xdr:nvSpPr>
      <xdr:spPr>
        <a:xfrm>
          <a:off x="6672795" y="1053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20505</xdr:rowOff>
    </xdr:from>
    <xdr:ext cx="534377" cy="259045"/>
    <xdr:sp macro="" textlink="">
      <xdr:nvSpPr>
        <xdr:cNvPr id="259" name="n_1mainValue【橋りょう・トンネル】&#10;一人当たり有形固定資産（償却資産）額">
          <a:extLst>
            <a:ext uri="{FF2B5EF4-FFF2-40B4-BE49-F238E27FC236}">
              <a16:creationId xmlns:a16="http://schemas.microsoft.com/office/drawing/2014/main" id="{959C06F3-9B3C-4EB9-A5ED-6AF4CE103A4D}"/>
            </a:ext>
          </a:extLst>
        </xdr:cNvPr>
        <xdr:cNvSpPr txBox="1"/>
      </xdr:nvSpPr>
      <xdr:spPr>
        <a:xfrm>
          <a:off x="9359411" y="1099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22206</xdr:rowOff>
    </xdr:from>
    <xdr:ext cx="534377" cy="259045"/>
    <xdr:sp macro="" textlink="">
      <xdr:nvSpPr>
        <xdr:cNvPr id="260" name="n_2mainValue【橋りょう・トンネル】&#10;一人当たり有形固定資産（償却資産）額">
          <a:extLst>
            <a:ext uri="{FF2B5EF4-FFF2-40B4-BE49-F238E27FC236}">
              <a16:creationId xmlns:a16="http://schemas.microsoft.com/office/drawing/2014/main" id="{34F45AE3-7ED7-4C99-8F1B-FF5527607C4A}"/>
            </a:ext>
          </a:extLst>
        </xdr:cNvPr>
        <xdr:cNvSpPr txBox="1"/>
      </xdr:nvSpPr>
      <xdr:spPr>
        <a:xfrm>
          <a:off x="8483111" y="1099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23603</xdr:rowOff>
    </xdr:from>
    <xdr:ext cx="534377" cy="259045"/>
    <xdr:sp macro="" textlink="">
      <xdr:nvSpPr>
        <xdr:cNvPr id="261" name="n_3mainValue【橋りょう・トンネル】&#10;一人当たり有形固定資産（償却資産）額">
          <a:extLst>
            <a:ext uri="{FF2B5EF4-FFF2-40B4-BE49-F238E27FC236}">
              <a16:creationId xmlns:a16="http://schemas.microsoft.com/office/drawing/2014/main" id="{F1C2662A-B476-499A-B9C3-5BA52B04B1CC}"/>
            </a:ext>
          </a:extLst>
        </xdr:cNvPr>
        <xdr:cNvSpPr txBox="1"/>
      </xdr:nvSpPr>
      <xdr:spPr>
        <a:xfrm>
          <a:off x="7594111" y="1099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25063</xdr:rowOff>
    </xdr:from>
    <xdr:ext cx="534377" cy="259045"/>
    <xdr:sp macro="" textlink="">
      <xdr:nvSpPr>
        <xdr:cNvPr id="262" name="n_4mainValue【橋りょう・トンネル】&#10;一人当たり有形固定資産（償却資産）額">
          <a:extLst>
            <a:ext uri="{FF2B5EF4-FFF2-40B4-BE49-F238E27FC236}">
              <a16:creationId xmlns:a16="http://schemas.microsoft.com/office/drawing/2014/main" id="{72534244-3152-4D98-8A14-0F1EF8F96651}"/>
            </a:ext>
          </a:extLst>
        </xdr:cNvPr>
        <xdr:cNvSpPr txBox="1"/>
      </xdr:nvSpPr>
      <xdr:spPr>
        <a:xfrm>
          <a:off x="6705111" y="1099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8DF37F73-A91E-4570-A48F-80F1EC7BBB6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2A048679-671D-474D-A26A-93E4336657E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8B7EDC42-5108-4D26-87FB-D1FB2EDDD80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4C6A1E13-B291-49DC-A763-B66211780D5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6562F0CB-AE63-4116-9385-1959C204E79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F0D00BB1-ED51-49DA-9646-3EBDF713E69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97BEECE7-144D-48FE-8BC4-96850A1F509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46F9ADA1-068F-47CF-85B1-F5505A947A7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F206BDA3-D065-43AA-B6E9-9890D9B57F5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4DA429DA-1F30-41D1-87B4-EAAC8C4F299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D67BFFB-3113-4F91-B7D4-B2E3326408A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3316B493-641D-4A76-90A0-BD0D08C39DDD}"/>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16299F06-CA27-4160-BAE5-DBFD5162FE88}"/>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920012CC-5CF3-43D4-9214-DF2EC8B1DC1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5E6BC9E6-2956-435A-9069-CD5B511D591D}"/>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AF021B89-8345-40EE-81A0-303C51AF949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4B76F48-E3F8-423E-B302-FE671A31DEAB}"/>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A0EA7209-A97B-4633-92AD-F7E0A06220C8}"/>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EFB4105A-683B-445B-AC9B-52B8CFFE803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94A25CE7-E087-4CE8-9582-074FC393FB6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8DA83DB0-946F-453E-A4E9-F0902DE5D51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E09725D9-DFF9-4B35-AF4B-55538571E7C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7A122CD5-B9F9-4C61-9BE4-E811202B39B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FD99418C-0ADB-4605-8F90-F13C43BCB36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07371FCD-CE44-40AE-B82D-9A785BCEC6F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126274</xdr:rowOff>
    </xdr:from>
    <xdr:to>
      <xdr:col>24</xdr:col>
      <xdr:colOff>62865</xdr:colOff>
      <xdr:row>86</xdr:row>
      <xdr:rowOff>168729</xdr:rowOff>
    </xdr:to>
    <xdr:cxnSp macro="">
      <xdr:nvCxnSpPr>
        <xdr:cNvPr id="288" name="直線コネクタ 287">
          <a:extLst>
            <a:ext uri="{FF2B5EF4-FFF2-40B4-BE49-F238E27FC236}">
              <a16:creationId xmlns:a16="http://schemas.microsoft.com/office/drawing/2014/main" id="{73032D20-F6C7-4133-9782-EFEF59DB11F0}"/>
            </a:ext>
          </a:extLst>
        </xdr:cNvPr>
        <xdr:cNvCxnSpPr/>
      </xdr:nvCxnSpPr>
      <xdr:spPr>
        <a:xfrm flipV="1">
          <a:off x="4634865" y="13499374"/>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9" name="【公営住宅】&#10;有形固定資産減価償却率最小値テキスト">
          <a:extLst>
            <a:ext uri="{FF2B5EF4-FFF2-40B4-BE49-F238E27FC236}">
              <a16:creationId xmlns:a16="http://schemas.microsoft.com/office/drawing/2014/main" id="{D700FB1F-EAED-4F17-B9C0-EE1CF71B425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0" name="直線コネクタ 289">
          <a:extLst>
            <a:ext uri="{FF2B5EF4-FFF2-40B4-BE49-F238E27FC236}">
              <a16:creationId xmlns:a16="http://schemas.microsoft.com/office/drawing/2014/main" id="{E9BF1D20-C8CA-4DD5-BE63-4484227BFCB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72951</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7B890A56-4A7F-4EC0-993F-09E2A2BC4F82}"/>
            </a:ext>
          </a:extLst>
        </xdr:cNvPr>
        <xdr:cNvSpPr txBox="1"/>
      </xdr:nvSpPr>
      <xdr:spPr>
        <a:xfrm>
          <a:off x="4673600" y="1327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126274</xdr:rowOff>
    </xdr:from>
    <xdr:to>
      <xdr:col>24</xdr:col>
      <xdr:colOff>152400</xdr:colOff>
      <xdr:row>78</xdr:row>
      <xdr:rowOff>126274</xdr:rowOff>
    </xdr:to>
    <xdr:cxnSp macro="">
      <xdr:nvCxnSpPr>
        <xdr:cNvPr id="292" name="直線コネクタ 291">
          <a:extLst>
            <a:ext uri="{FF2B5EF4-FFF2-40B4-BE49-F238E27FC236}">
              <a16:creationId xmlns:a16="http://schemas.microsoft.com/office/drawing/2014/main" id="{C43A01AD-33B3-4D4C-B970-3B443F3EE0FB}"/>
            </a:ext>
          </a:extLst>
        </xdr:cNvPr>
        <xdr:cNvCxnSpPr/>
      </xdr:nvCxnSpPr>
      <xdr:spPr>
        <a:xfrm>
          <a:off x="4546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135545</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583D974B-7397-4C5C-A696-9F019BF1EDE2}"/>
            </a:ext>
          </a:extLst>
        </xdr:cNvPr>
        <xdr:cNvSpPr txBox="1"/>
      </xdr:nvSpPr>
      <xdr:spPr>
        <a:xfrm>
          <a:off x="4673600" y="141944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157118</xdr:rowOff>
    </xdr:from>
    <xdr:to>
      <xdr:col>24</xdr:col>
      <xdr:colOff>114300</xdr:colOff>
      <xdr:row>83</xdr:row>
      <xdr:rowOff>87268</xdr:rowOff>
    </xdr:to>
    <xdr:sp macro="" textlink="">
      <xdr:nvSpPr>
        <xdr:cNvPr id="294" name="フローチャート: 判断 293">
          <a:extLst>
            <a:ext uri="{FF2B5EF4-FFF2-40B4-BE49-F238E27FC236}">
              <a16:creationId xmlns:a16="http://schemas.microsoft.com/office/drawing/2014/main" id="{B971DCD8-774D-4B7E-9398-0F7305894766}"/>
            </a:ext>
          </a:extLst>
        </xdr:cNvPr>
        <xdr:cNvSpPr/>
      </xdr:nvSpPr>
      <xdr:spPr>
        <a:xfrm>
          <a:off x="4584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52614</xdr:rowOff>
    </xdr:from>
    <xdr:to>
      <xdr:col>20</xdr:col>
      <xdr:colOff>38100</xdr:colOff>
      <xdr:row>83</xdr:row>
      <xdr:rowOff>154214</xdr:rowOff>
    </xdr:to>
    <xdr:sp macro="" textlink="">
      <xdr:nvSpPr>
        <xdr:cNvPr id="295" name="フローチャート: 判断 294">
          <a:extLst>
            <a:ext uri="{FF2B5EF4-FFF2-40B4-BE49-F238E27FC236}">
              <a16:creationId xmlns:a16="http://schemas.microsoft.com/office/drawing/2014/main" id="{CEB036E2-36BD-4159-A0D8-B6D535598C84}"/>
            </a:ext>
          </a:extLst>
        </xdr:cNvPr>
        <xdr:cNvSpPr/>
      </xdr:nvSpPr>
      <xdr:spPr>
        <a:xfrm>
          <a:off x="37465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37919</xdr:rowOff>
    </xdr:from>
    <xdr:to>
      <xdr:col>15</xdr:col>
      <xdr:colOff>101600</xdr:colOff>
      <xdr:row>83</xdr:row>
      <xdr:rowOff>139519</xdr:rowOff>
    </xdr:to>
    <xdr:sp macro="" textlink="">
      <xdr:nvSpPr>
        <xdr:cNvPr id="296" name="フローチャート: 判断 295">
          <a:extLst>
            <a:ext uri="{FF2B5EF4-FFF2-40B4-BE49-F238E27FC236}">
              <a16:creationId xmlns:a16="http://schemas.microsoft.com/office/drawing/2014/main" id="{0137CC20-14B8-4892-8A80-CF8FBAA9B8FA}"/>
            </a:ext>
          </a:extLst>
        </xdr:cNvPr>
        <xdr:cNvSpPr/>
      </xdr:nvSpPr>
      <xdr:spPr>
        <a:xfrm>
          <a:off x="2857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29755</xdr:rowOff>
    </xdr:from>
    <xdr:to>
      <xdr:col>10</xdr:col>
      <xdr:colOff>165100</xdr:colOff>
      <xdr:row>83</xdr:row>
      <xdr:rowOff>131355</xdr:rowOff>
    </xdr:to>
    <xdr:sp macro="" textlink="">
      <xdr:nvSpPr>
        <xdr:cNvPr id="297" name="フローチャート: 判断 296">
          <a:extLst>
            <a:ext uri="{FF2B5EF4-FFF2-40B4-BE49-F238E27FC236}">
              <a16:creationId xmlns:a16="http://schemas.microsoft.com/office/drawing/2014/main" id="{2C14BCC1-E442-40BC-941F-99D19E2AB33E}"/>
            </a:ext>
          </a:extLst>
        </xdr:cNvPr>
        <xdr:cNvSpPr/>
      </xdr:nvSpPr>
      <xdr:spPr>
        <a:xfrm>
          <a:off x="1968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23223</xdr:rowOff>
    </xdr:from>
    <xdr:to>
      <xdr:col>6</xdr:col>
      <xdr:colOff>38100</xdr:colOff>
      <xdr:row>83</xdr:row>
      <xdr:rowOff>124823</xdr:rowOff>
    </xdr:to>
    <xdr:sp macro="" textlink="">
      <xdr:nvSpPr>
        <xdr:cNvPr id="298" name="フローチャート: 判断 297">
          <a:extLst>
            <a:ext uri="{FF2B5EF4-FFF2-40B4-BE49-F238E27FC236}">
              <a16:creationId xmlns:a16="http://schemas.microsoft.com/office/drawing/2014/main" id="{7F7B7316-4008-4B47-8AA0-053FA6988BF1}"/>
            </a:ext>
          </a:extLst>
        </xdr:cNvPr>
        <xdr:cNvSpPr/>
      </xdr:nvSpPr>
      <xdr:spPr>
        <a:xfrm>
          <a:off x="10795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C39C9F1D-1FAB-4D44-85D4-4BD5F1FAFE2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745B4C4-37C6-43D3-9B09-67990E23993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E1AA3291-17C5-4163-9A7E-BC841D8FA8D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1A8158FB-94D1-41EE-A96A-675DE31A2E8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C4B05FB-61A3-42C3-835C-0183269F9CE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39551</xdr:rowOff>
    </xdr:from>
    <xdr:to>
      <xdr:col>24</xdr:col>
      <xdr:colOff>114300</xdr:colOff>
      <xdr:row>82</xdr:row>
      <xdr:rowOff>141151</xdr:rowOff>
    </xdr:to>
    <xdr:sp macro="" textlink="">
      <xdr:nvSpPr>
        <xdr:cNvPr id="304" name="楕円 303">
          <a:extLst>
            <a:ext uri="{FF2B5EF4-FFF2-40B4-BE49-F238E27FC236}">
              <a16:creationId xmlns:a16="http://schemas.microsoft.com/office/drawing/2014/main" id="{5223D1E3-541D-4695-89DC-E51C28CE4172}"/>
            </a:ext>
          </a:extLst>
        </xdr:cNvPr>
        <xdr:cNvSpPr/>
      </xdr:nvSpPr>
      <xdr:spPr>
        <a:xfrm>
          <a:off x="4584700" y="1409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62428</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4CC8C860-A6B5-4C15-BC4F-C4509A5B88DA}"/>
            </a:ext>
          </a:extLst>
        </xdr:cNvPr>
        <xdr:cNvSpPr txBox="1"/>
      </xdr:nvSpPr>
      <xdr:spPr>
        <a:xfrm>
          <a:off x="4673600" y="13949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24856</xdr:rowOff>
    </xdr:from>
    <xdr:to>
      <xdr:col>20</xdr:col>
      <xdr:colOff>38100</xdr:colOff>
      <xdr:row>82</xdr:row>
      <xdr:rowOff>126456</xdr:rowOff>
    </xdr:to>
    <xdr:sp macro="" textlink="">
      <xdr:nvSpPr>
        <xdr:cNvPr id="306" name="楕円 305">
          <a:extLst>
            <a:ext uri="{FF2B5EF4-FFF2-40B4-BE49-F238E27FC236}">
              <a16:creationId xmlns:a16="http://schemas.microsoft.com/office/drawing/2014/main" id="{85B4A52D-800D-455F-BE69-0DBAA264FCF3}"/>
            </a:ext>
          </a:extLst>
        </xdr:cNvPr>
        <xdr:cNvSpPr/>
      </xdr:nvSpPr>
      <xdr:spPr>
        <a:xfrm>
          <a:off x="3746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75656</xdr:rowOff>
    </xdr:from>
    <xdr:to>
      <xdr:col>24</xdr:col>
      <xdr:colOff>63500</xdr:colOff>
      <xdr:row>82</xdr:row>
      <xdr:rowOff>90351</xdr:rowOff>
    </xdr:to>
    <xdr:cxnSp macro="">
      <xdr:nvCxnSpPr>
        <xdr:cNvPr id="307" name="直線コネクタ 306">
          <a:extLst>
            <a:ext uri="{FF2B5EF4-FFF2-40B4-BE49-F238E27FC236}">
              <a16:creationId xmlns:a16="http://schemas.microsoft.com/office/drawing/2014/main" id="{F6A8C54F-0C74-4E70-B878-C7C1C4051DDC}"/>
            </a:ext>
          </a:extLst>
        </xdr:cNvPr>
        <xdr:cNvCxnSpPr/>
      </xdr:nvCxnSpPr>
      <xdr:spPr>
        <a:xfrm>
          <a:off x="3797300" y="1413455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31387</xdr:rowOff>
    </xdr:from>
    <xdr:to>
      <xdr:col>15</xdr:col>
      <xdr:colOff>101600</xdr:colOff>
      <xdr:row>82</xdr:row>
      <xdr:rowOff>132987</xdr:rowOff>
    </xdr:to>
    <xdr:sp macro="" textlink="">
      <xdr:nvSpPr>
        <xdr:cNvPr id="308" name="楕円 307">
          <a:extLst>
            <a:ext uri="{FF2B5EF4-FFF2-40B4-BE49-F238E27FC236}">
              <a16:creationId xmlns:a16="http://schemas.microsoft.com/office/drawing/2014/main" id="{7769FDF0-FF99-4003-B332-F93A0CDF3C38}"/>
            </a:ext>
          </a:extLst>
        </xdr:cNvPr>
        <xdr:cNvSpPr/>
      </xdr:nvSpPr>
      <xdr:spPr>
        <a:xfrm>
          <a:off x="2857500" y="14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75656</xdr:rowOff>
    </xdr:from>
    <xdr:to>
      <xdr:col>19</xdr:col>
      <xdr:colOff>177800</xdr:colOff>
      <xdr:row>82</xdr:row>
      <xdr:rowOff>82187</xdr:rowOff>
    </xdr:to>
    <xdr:cxnSp macro="">
      <xdr:nvCxnSpPr>
        <xdr:cNvPr id="309" name="直線コネクタ 308">
          <a:extLst>
            <a:ext uri="{FF2B5EF4-FFF2-40B4-BE49-F238E27FC236}">
              <a16:creationId xmlns:a16="http://schemas.microsoft.com/office/drawing/2014/main" id="{A4D0390C-AA8C-4AD7-B131-29179A949A6C}"/>
            </a:ext>
          </a:extLst>
        </xdr:cNvPr>
        <xdr:cNvCxnSpPr/>
      </xdr:nvCxnSpPr>
      <xdr:spPr>
        <a:xfrm flipV="1">
          <a:off x="2908300" y="1413455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37919</xdr:rowOff>
    </xdr:from>
    <xdr:to>
      <xdr:col>10</xdr:col>
      <xdr:colOff>165100</xdr:colOff>
      <xdr:row>82</xdr:row>
      <xdr:rowOff>139519</xdr:rowOff>
    </xdr:to>
    <xdr:sp macro="" textlink="">
      <xdr:nvSpPr>
        <xdr:cNvPr id="310" name="楕円 309">
          <a:extLst>
            <a:ext uri="{FF2B5EF4-FFF2-40B4-BE49-F238E27FC236}">
              <a16:creationId xmlns:a16="http://schemas.microsoft.com/office/drawing/2014/main" id="{648A0D96-DD5E-49B0-AF49-FC68D9D856AF}"/>
            </a:ext>
          </a:extLst>
        </xdr:cNvPr>
        <xdr:cNvSpPr/>
      </xdr:nvSpPr>
      <xdr:spPr>
        <a:xfrm>
          <a:off x="1968500" y="1409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82187</xdr:rowOff>
    </xdr:from>
    <xdr:to>
      <xdr:col>15</xdr:col>
      <xdr:colOff>50800</xdr:colOff>
      <xdr:row>82</xdr:row>
      <xdr:rowOff>88719</xdr:rowOff>
    </xdr:to>
    <xdr:cxnSp macro="">
      <xdr:nvCxnSpPr>
        <xdr:cNvPr id="311" name="直線コネクタ 310">
          <a:extLst>
            <a:ext uri="{FF2B5EF4-FFF2-40B4-BE49-F238E27FC236}">
              <a16:creationId xmlns:a16="http://schemas.microsoft.com/office/drawing/2014/main" id="{0CD9BDE1-69AE-4FB6-8829-FDF170A0FD83}"/>
            </a:ext>
          </a:extLst>
        </xdr:cNvPr>
        <xdr:cNvCxnSpPr/>
      </xdr:nvCxnSpPr>
      <xdr:spPr>
        <a:xfrm flipV="1">
          <a:off x="2019300" y="1414108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162016</xdr:rowOff>
    </xdr:from>
    <xdr:to>
      <xdr:col>6</xdr:col>
      <xdr:colOff>38100</xdr:colOff>
      <xdr:row>83</xdr:row>
      <xdr:rowOff>92166</xdr:rowOff>
    </xdr:to>
    <xdr:sp macro="" textlink="">
      <xdr:nvSpPr>
        <xdr:cNvPr id="312" name="楕円 311">
          <a:extLst>
            <a:ext uri="{FF2B5EF4-FFF2-40B4-BE49-F238E27FC236}">
              <a16:creationId xmlns:a16="http://schemas.microsoft.com/office/drawing/2014/main" id="{AB84CB35-D3A6-4C09-8C6E-50565F466C94}"/>
            </a:ext>
          </a:extLst>
        </xdr:cNvPr>
        <xdr:cNvSpPr/>
      </xdr:nvSpPr>
      <xdr:spPr>
        <a:xfrm>
          <a:off x="1079500" y="1422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88719</xdr:rowOff>
    </xdr:from>
    <xdr:to>
      <xdr:col>10</xdr:col>
      <xdr:colOff>114300</xdr:colOff>
      <xdr:row>83</xdr:row>
      <xdr:rowOff>41366</xdr:rowOff>
    </xdr:to>
    <xdr:cxnSp macro="">
      <xdr:nvCxnSpPr>
        <xdr:cNvPr id="313" name="直線コネクタ 312">
          <a:extLst>
            <a:ext uri="{FF2B5EF4-FFF2-40B4-BE49-F238E27FC236}">
              <a16:creationId xmlns:a16="http://schemas.microsoft.com/office/drawing/2014/main" id="{793AA297-00A2-4A12-BC4F-BAA41EF92AED}"/>
            </a:ext>
          </a:extLst>
        </xdr:cNvPr>
        <xdr:cNvCxnSpPr/>
      </xdr:nvCxnSpPr>
      <xdr:spPr>
        <a:xfrm flipV="1">
          <a:off x="1130300" y="1414761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145341</xdr:rowOff>
    </xdr:from>
    <xdr:ext cx="405111" cy="259045"/>
    <xdr:sp macro="" textlink="">
      <xdr:nvSpPr>
        <xdr:cNvPr id="314" name="n_1aveValue【公営住宅】&#10;有形固定資産減価償却率">
          <a:extLst>
            <a:ext uri="{FF2B5EF4-FFF2-40B4-BE49-F238E27FC236}">
              <a16:creationId xmlns:a16="http://schemas.microsoft.com/office/drawing/2014/main" id="{337D523A-FB65-469A-A839-D426E0F79D3D}"/>
            </a:ext>
          </a:extLst>
        </xdr:cNvPr>
        <xdr:cNvSpPr txBox="1"/>
      </xdr:nvSpPr>
      <xdr:spPr>
        <a:xfrm>
          <a:off x="35820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130646</xdr:rowOff>
    </xdr:from>
    <xdr:ext cx="405111" cy="259045"/>
    <xdr:sp macro="" textlink="">
      <xdr:nvSpPr>
        <xdr:cNvPr id="315" name="n_2aveValue【公営住宅】&#10;有形固定資産減価償却率">
          <a:extLst>
            <a:ext uri="{FF2B5EF4-FFF2-40B4-BE49-F238E27FC236}">
              <a16:creationId xmlns:a16="http://schemas.microsoft.com/office/drawing/2014/main" id="{FCF17075-D8E9-431D-9304-39F995771266}"/>
            </a:ext>
          </a:extLst>
        </xdr:cNvPr>
        <xdr:cNvSpPr txBox="1"/>
      </xdr:nvSpPr>
      <xdr:spPr>
        <a:xfrm>
          <a:off x="2705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122482</xdr:rowOff>
    </xdr:from>
    <xdr:ext cx="405111" cy="259045"/>
    <xdr:sp macro="" textlink="">
      <xdr:nvSpPr>
        <xdr:cNvPr id="316" name="n_3aveValue【公営住宅】&#10;有形固定資産減価償却率">
          <a:extLst>
            <a:ext uri="{FF2B5EF4-FFF2-40B4-BE49-F238E27FC236}">
              <a16:creationId xmlns:a16="http://schemas.microsoft.com/office/drawing/2014/main" id="{F0BBF95C-9FE9-4CB3-B779-B2B5FB6F76C2}"/>
            </a:ext>
          </a:extLst>
        </xdr:cNvPr>
        <xdr:cNvSpPr txBox="1"/>
      </xdr:nvSpPr>
      <xdr:spPr>
        <a:xfrm>
          <a:off x="1816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115950</xdr:rowOff>
    </xdr:from>
    <xdr:ext cx="405111" cy="259045"/>
    <xdr:sp macro="" textlink="">
      <xdr:nvSpPr>
        <xdr:cNvPr id="317" name="n_4aveValue【公営住宅】&#10;有形固定資産減価償却率">
          <a:extLst>
            <a:ext uri="{FF2B5EF4-FFF2-40B4-BE49-F238E27FC236}">
              <a16:creationId xmlns:a16="http://schemas.microsoft.com/office/drawing/2014/main" id="{D59510C6-F03C-4E70-8FC4-C689D11B099A}"/>
            </a:ext>
          </a:extLst>
        </xdr:cNvPr>
        <xdr:cNvSpPr txBox="1"/>
      </xdr:nvSpPr>
      <xdr:spPr>
        <a:xfrm>
          <a:off x="9277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142983</xdr:rowOff>
    </xdr:from>
    <xdr:ext cx="405111" cy="259045"/>
    <xdr:sp macro="" textlink="">
      <xdr:nvSpPr>
        <xdr:cNvPr id="318" name="n_1mainValue【公営住宅】&#10;有形固定資産減価償却率">
          <a:extLst>
            <a:ext uri="{FF2B5EF4-FFF2-40B4-BE49-F238E27FC236}">
              <a16:creationId xmlns:a16="http://schemas.microsoft.com/office/drawing/2014/main" id="{52710769-CD25-4254-A7DB-6CE4EBB96F71}"/>
            </a:ext>
          </a:extLst>
        </xdr:cNvPr>
        <xdr:cNvSpPr txBox="1"/>
      </xdr:nvSpPr>
      <xdr:spPr>
        <a:xfrm>
          <a:off x="35820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149514</xdr:rowOff>
    </xdr:from>
    <xdr:ext cx="405111" cy="259045"/>
    <xdr:sp macro="" textlink="">
      <xdr:nvSpPr>
        <xdr:cNvPr id="319" name="n_2mainValue【公営住宅】&#10;有形固定資産減価償却率">
          <a:extLst>
            <a:ext uri="{FF2B5EF4-FFF2-40B4-BE49-F238E27FC236}">
              <a16:creationId xmlns:a16="http://schemas.microsoft.com/office/drawing/2014/main" id="{F08D9CB5-E589-41A2-8B8B-87DB2B33FF88}"/>
            </a:ext>
          </a:extLst>
        </xdr:cNvPr>
        <xdr:cNvSpPr txBox="1"/>
      </xdr:nvSpPr>
      <xdr:spPr>
        <a:xfrm>
          <a:off x="2705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156046</xdr:rowOff>
    </xdr:from>
    <xdr:ext cx="405111" cy="259045"/>
    <xdr:sp macro="" textlink="">
      <xdr:nvSpPr>
        <xdr:cNvPr id="320" name="n_3mainValue【公営住宅】&#10;有形固定資産減価償却率">
          <a:extLst>
            <a:ext uri="{FF2B5EF4-FFF2-40B4-BE49-F238E27FC236}">
              <a16:creationId xmlns:a16="http://schemas.microsoft.com/office/drawing/2014/main" id="{9CA9D905-A113-4AD0-84DD-50502ABC2230}"/>
            </a:ext>
          </a:extLst>
        </xdr:cNvPr>
        <xdr:cNvSpPr txBox="1"/>
      </xdr:nvSpPr>
      <xdr:spPr>
        <a:xfrm>
          <a:off x="18167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108693</xdr:rowOff>
    </xdr:from>
    <xdr:ext cx="405111" cy="259045"/>
    <xdr:sp macro="" textlink="">
      <xdr:nvSpPr>
        <xdr:cNvPr id="321" name="n_4mainValue【公営住宅】&#10;有形固定資産減価償却率">
          <a:extLst>
            <a:ext uri="{FF2B5EF4-FFF2-40B4-BE49-F238E27FC236}">
              <a16:creationId xmlns:a16="http://schemas.microsoft.com/office/drawing/2014/main" id="{39F7D78D-65AE-42CA-AEE1-A1F3FC1732F3}"/>
            </a:ext>
          </a:extLst>
        </xdr:cNvPr>
        <xdr:cNvSpPr txBox="1"/>
      </xdr:nvSpPr>
      <xdr:spPr>
        <a:xfrm>
          <a:off x="927744" y="1399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2705E0AB-C5AF-4F1B-B087-44C5155E548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65BA0F63-B4AA-4429-B72C-9738652416B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90883BD-8D1A-49C2-A7DB-5E456D62CE1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5A345488-21D7-4598-876D-C30F3588266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423928BC-9C3C-4FB6-9229-044FFDC77EC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3C4ABC39-A0B2-4CD7-BF38-CB0728BF95C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890C53FB-9EAA-46DE-9E3A-E2FD3850CD4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77C9B8E6-3FA2-4A40-9A12-A8EB8D1D803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FF279A5-AEDA-457E-A1CB-8BEB7CB5360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D2B13648-39F5-47AF-BE33-0231B3D5496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788DB531-BA57-49AE-A82D-BB367C45451A}"/>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2C8ACE6C-EFD5-400F-BA3F-2E8E6D7346A5}"/>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5E4A3A2F-BA76-4C0F-8A5A-5192DC38BD1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35" name="テキスト ボックス 334">
          <a:extLst>
            <a:ext uri="{FF2B5EF4-FFF2-40B4-BE49-F238E27FC236}">
              <a16:creationId xmlns:a16="http://schemas.microsoft.com/office/drawing/2014/main" id="{2173517A-568C-42E5-B286-FF890EEF4EA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75B089B9-1925-4893-8E8B-315BF6D62D24}"/>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7" name="テキスト ボックス 336">
          <a:extLst>
            <a:ext uri="{FF2B5EF4-FFF2-40B4-BE49-F238E27FC236}">
              <a16:creationId xmlns:a16="http://schemas.microsoft.com/office/drawing/2014/main" id="{A74B15F1-0DC3-4D9D-877D-022A39303421}"/>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24742D0B-A86B-4A34-881D-CF14A819C2E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9" name="テキスト ボックス 338">
          <a:extLst>
            <a:ext uri="{FF2B5EF4-FFF2-40B4-BE49-F238E27FC236}">
              <a16:creationId xmlns:a16="http://schemas.microsoft.com/office/drawing/2014/main" id="{E85ADF05-4812-4F95-84A9-1399C8043B92}"/>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C3B3306B-0689-4A10-93DB-D3448EF261E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83095303-DD40-4358-A384-91E63369B7FE}"/>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C3722B09-91CB-4255-84EE-A0B2678D14CB}"/>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B924A1D2-219A-465F-986E-FA5A78E96E9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A123CFD8-8FF2-453D-A7D1-A1EAFEDFAD6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132131</xdr:rowOff>
    </xdr:from>
    <xdr:to>
      <xdr:col>54</xdr:col>
      <xdr:colOff>189865</xdr:colOff>
      <xdr:row>86</xdr:row>
      <xdr:rowOff>109499</xdr:rowOff>
    </xdr:to>
    <xdr:cxnSp macro="">
      <xdr:nvCxnSpPr>
        <xdr:cNvPr id="345" name="直線コネクタ 344">
          <a:extLst>
            <a:ext uri="{FF2B5EF4-FFF2-40B4-BE49-F238E27FC236}">
              <a16:creationId xmlns:a16="http://schemas.microsoft.com/office/drawing/2014/main" id="{1BBFECBF-AAF0-4CD5-BF90-9591ACC482D1}"/>
            </a:ext>
          </a:extLst>
        </xdr:cNvPr>
        <xdr:cNvCxnSpPr/>
      </xdr:nvCxnSpPr>
      <xdr:spPr>
        <a:xfrm flipV="1">
          <a:off x="10476865" y="13333781"/>
          <a:ext cx="0"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113326</xdr:rowOff>
    </xdr:from>
    <xdr:ext cx="469744" cy="259045"/>
    <xdr:sp macro="" textlink="">
      <xdr:nvSpPr>
        <xdr:cNvPr id="346" name="【公営住宅】&#10;一人当たり面積最小値テキスト">
          <a:extLst>
            <a:ext uri="{FF2B5EF4-FFF2-40B4-BE49-F238E27FC236}">
              <a16:creationId xmlns:a16="http://schemas.microsoft.com/office/drawing/2014/main" id="{4BB32E18-17EE-478E-91E5-B8BD2BCB63D1}"/>
            </a:ext>
          </a:extLst>
        </xdr:cNvPr>
        <xdr:cNvSpPr txBox="1"/>
      </xdr:nvSpPr>
      <xdr:spPr>
        <a:xfrm>
          <a:off x="10515600" y="14858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109499</xdr:rowOff>
    </xdr:from>
    <xdr:to>
      <xdr:col>55</xdr:col>
      <xdr:colOff>88900</xdr:colOff>
      <xdr:row>86</xdr:row>
      <xdr:rowOff>109499</xdr:rowOff>
    </xdr:to>
    <xdr:cxnSp macro="">
      <xdr:nvCxnSpPr>
        <xdr:cNvPr id="347" name="直線コネクタ 346">
          <a:extLst>
            <a:ext uri="{FF2B5EF4-FFF2-40B4-BE49-F238E27FC236}">
              <a16:creationId xmlns:a16="http://schemas.microsoft.com/office/drawing/2014/main" id="{D7198C1C-C218-426E-B8AB-022F1632685D}"/>
            </a:ext>
          </a:extLst>
        </xdr:cNvPr>
        <xdr:cNvCxnSpPr/>
      </xdr:nvCxnSpPr>
      <xdr:spPr>
        <a:xfrm>
          <a:off x="10388600" y="1485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78808</xdr:rowOff>
    </xdr:from>
    <xdr:ext cx="534377" cy="259045"/>
    <xdr:sp macro="" textlink="">
      <xdr:nvSpPr>
        <xdr:cNvPr id="348" name="【公営住宅】&#10;一人当たり面積最大値テキスト">
          <a:extLst>
            <a:ext uri="{FF2B5EF4-FFF2-40B4-BE49-F238E27FC236}">
              <a16:creationId xmlns:a16="http://schemas.microsoft.com/office/drawing/2014/main" id="{9EC08380-A1EB-4721-B138-3B6A1C5453DA}"/>
            </a:ext>
          </a:extLst>
        </xdr:cNvPr>
        <xdr:cNvSpPr txBox="1"/>
      </xdr:nvSpPr>
      <xdr:spPr>
        <a:xfrm>
          <a:off x="10515600" y="1310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132131</xdr:rowOff>
    </xdr:from>
    <xdr:to>
      <xdr:col>55</xdr:col>
      <xdr:colOff>88900</xdr:colOff>
      <xdr:row>77</xdr:row>
      <xdr:rowOff>132131</xdr:rowOff>
    </xdr:to>
    <xdr:cxnSp macro="">
      <xdr:nvCxnSpPr>
        <xdr:cNvPr id="349" name="直線コネクタ 348">
          <a:extLst>
            <a:ext uri="{FF2B5EF4-FFF2-40B4-BE49-F238E27FC236}">
              <a16:creationId xmlns:a16="http://schemas.microsoft.com/office/drawing/2014/main" id="{CBE16940-094B-4779-ACFB-B6BAA65B127B}"/>
            </a:ext>
          </a:extLst>
        </xdr:cNvPr>
        <xdr:cNvCxnSpPr/>
      </xdr:nvCxnSpPr>
      <xdr:spPr>
        <a:xfrm>
          <a:off x="10388600" y="1333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75480</xdr:rowOff>
    </xdr:from>
    <xdr:ext cx="469744" cy="259045"/>
    <xdr:sp macro="" textlink="">
      <xdr:nvSpPr>
        <xdr:cNvPr id="350" name="【公営住宅】&#10;一人当たり面積平均値テキスト">
          <a:extLst>
            <a:ext uri="{FF2B5EF4-FFF2-40B4-BE49-F238E27FC236}">
              <a16:creationId xmlns:a16="http://schemas.microsoft.com/office/drawing/2014/main" id="{26FB3D88-FAAD-4069-A961-A60D5CE83883}"/>
            </a:ext>
          </a:extLst>
        </xdr:cNvPr>
        <xdr:cNvSpPr txBox="1"/>
      </xdr:nvSpPr>
      <xdr:spPr>
        <a:xfrm>
          <a:off x="10515600" y="14477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52603</xdr:rowOff>
    </xdr:from>
    <xdr:to>
      <xdr:col>55</xdr:col>
      <xdr:colOff>50800</xdr:colOff>
      <xdr:row>85</xdr:row>
      <xdr:rowOff>154203</xdr:rowOff>
    </xdr:to>
    <xdr:sp macro="" textlink="">
      <xdr:nvSpPr>
        <xdr:cNvPr id="351" name="フローチャート: 判断 350">
          <a:extLst>
            <a:ext uri="{FF2B5EF4-FFF2-40B4-BE49-F238E27FC236}">
              <a16:creationId xmlns:a16="http://schemas.microsoft.com/office/drawing/2014/main" id="{7A47329E-7C5D-4FB0-A368-98FC04705CF7}"/>
            </a:ext>
          </a:extLst>
        </xdr:cNvPr>
        <xdr:cNvSpPr/>
      </xdr:nvSpPr>
      <xdr:spPr>
        <a:xfrm>
          <a:off x="10426700" y="14625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124689</xdr:rowOff>
    </xdr:from>
    <xdr:to>
      <xdr:col>50</xdr:col>
      <xdr:colOff>165100</xdr:colOff>
      <xdr:row>86</xdr:row>
      <xdr:rowOff>54839</xdr:rowOff>
    </xdr:to>
    <xdr:sp macro="" textlink="">
      <xdr:nvSpPr>
        <xdr:cNvPr id="352" name="フローチャート: 判断 351">
          <a:extLst>
            <a:ext uri="{FF2B5EF4-FFF2-40B4-BE49-F238E27FC236}">
              <a16:creationId xmlns:a16="http://schemas.microsoft.com/office/drawing/2014/main" id="{0779F55A-6970-42DE-AB2D-A5C7880345EF}"/>
            </a:ext>
          </a:extLst>
        </xdr:cNvPr>
        <xdr:cNvSpPr/>
      </xdr:nvSpPr>
      <xdr:spPr>
        <a:xfrm>
          <a:off x="9588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122326</xdr:rowOff>
    </xdr:from>
    <xdr:to>
      <xdr:col>46</xdr:col>
      <xdr:colOff>38100</xdr:colOff>
      <xdr:row>86</xdr:row>
      <xdr:rowOff>52476</xdr:rowOff>
    </xdr:to>
    <xdr:sp macro="" textlink="">
      <xdr:nvSpPr>
        <xdr:cNvPr id="353" name="フローチャート: 判断 352">
          <a:extLst>
            <a:ext uri="{FF2B5EF4-FFF2-40B4-BE49-F238E27FC236}">
              <a16:creationId xmlns:a16="http://schemas.microsoft.com/office/drawing/2014/main" id="{52526449-54D8-4CE6-A5A3-94AA71BDA6C4}"/>
            </a:ext>
          </a:extLst>
        </xdr:cNvPr>
        <xdr:cNvSpPr/>
      </xdr:nvSpPr>
      <xdr:spPr>
        <a:xfrm>
          <a:off x="8699500" y="1469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129412</xdr:rowOff>
    </xdr:from>
    <xdr:to>
      <xdr:col>41</xdr:col>
      <xdr:colOff>101600</xdr:colOff>
      <xdr:row>86</xdr:row>
      <xdr:rowOff>59562</xdr:rowOff>
    </xdr:to>
    <xdr:sp macro="" textlink="">
      <xdr:nvSpPr>
        <xdr:cNvPr id="354" name="フローチャート: 判断 353">
          <a:extLst>
            <a:ext uri="{FF2B5EF4-FFF2-40B4-BE49-F238E27FC236}">
              <a16:creationId xmlns:a16="http://schemas.microsoft.com/office/drawing/2014/main" id="{3436F0CD-5921-41C9-A2EF-F038EC7483B5}"/>
            </a:ext>
          </a:extLst>
        </xdr:cNvPr>
        <xdr:cNvSpPr/>
      </xdr:nvSpPr>
      <xdr:spPr>
        <a:xfrm>
          <a:off x="7810500" y="14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141185</xdr:rowOff>
    </xdr:from>
    <xdr:to>
      <xdr:col>36</xdr:col>
      <xdr:colOff>165100</xdr:colOff>
      <xdr:row>86</xdr:row>
      <xdr:rowOff>71335</xdr:rowOff>
    </xdr:to>
    <xdr:sp macro="" textlink="">
      <xdr:nvSpPr>
        <xdr:cNvPr id="355" name="フローチャート: 判断 354">
          <a:extLst>
            <a:ext uri="{FF2B5EF4-FFF2-40B4-BE49-F238E27FC236}">
              <a16:creationId xmlns:a16="http://schemas.microsoft.com/office/drawing/2014/main" id="{A198CA70-06BA-46A6-9E5F-77BEA69DC1CF}"/>
            </a:ext>
          </a:extLst>
        </xdr:cNvPr>
        <xdr:cNvSpPr/>
      </xdr:nvSpPr>
      <xdr:spPr>
        <a:xfrm>
          <a:off x="6921500" y="1471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FC7D650D-665C-4FD6-B6F3-41C672AA964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9447A412-05C6-465D-9C50-D78F214EBDB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4B78EAF2-0323-449C-A3DA-C928875A719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6E13F524-6FFE-4DBB-90BF-3E60723FA854}"/>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3F457871-8BEE-4EF3-9D1D-21E031F2E37D}"/>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56299</xdr:rowOff>
    </xdr:from>
    <xdr:to>
      <xdr:col>55</xdr:col>
      <xdr:colOff>50800</xdr:colOff>
      <xdr:row>85</xdr:row>
      <xdr:rowOff>157899</xdr:rowOff>
    </xdr:to>
    <xdr:sp macro="" textlink="">
      <xdr:nvSpPr>
        <xdr:cNvPr id="361" name="楕円 360">
          <a:extLst>
            <a:ext uri="{FF2B5EF4-FFF2-40B4-BE49-F238E27FC236}">
              <a16:creationId xmlns:a16="http://schemas.microsoft.com/office/drawing/2014/main" id="{0EAB177F-0697-4C4D-9C11-98D71B927630}"/>
            </a:ext>
          </a:extLst>
        </xdr:cNvPr>
        <xdr:cNvSpPr/>
      </xdr:nvSpPr>
      <xdr:spPr>
        <a:xfrm>
          <a:off x="10426700" y="1462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34726</xdr:rowOff>
    </xdr:from>
    <xdr:ext cx="469744" cy="259045"/>
    <xdr:sp macro="" textlink="">
      <xdr:nvSpPr>
        <xdr:cNvPr id="362" name="【公営住宅】&#10;一人当たり面積該当値テキスト">
          <a:extLst>
            <a:ext uri="{FF2B5EF4-FFF2-40B4-BE49-F238E27FC236}">
              <a16:creationId xmlns:a16="http://schemas.microsoft.com/office/drawing/2014/main" id="{C3B5640F-7BF0-41E8-8DE6-183B1ACA45FB}"/>
            </a:ext>
          </a:extLst>
        </xdr:cNvPr>
        <xdr:cNvSpPr txBox="1"/>
      </xdr:nvSpPr>
      <xdr:spPr>
        <a:xfrm>
          <a:off x="10515600" y="14607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59195</xdr:rowOff>
    </xdr:from>
    <xdr:to>
      <xdr:col>50</xdr:col>
      <xdr:colOff>165100</xdr:colOff>
      <xdr:row>85</xdr:row>
      <xdr:rowOff>160795</xdr:rowOff>
    </xdr:to>
    <xdr:sp macro="" textlink="">
      <xdr:nvSpPr>
        <xdr:cNvPr id="363" name="楕円 362">
          <a:extLst>
            <a:ext uri="{FF2B5EF4-FFF2-40B4-BE49-F238E27FC236}">
              <a16:creationId xmlns:a16="http://schemas.microsoft.com/office/drawing/2014/main" id="{7C8FA953-6F1A-4A90-B665-B92D7979F662}"/>
            </a:ext>
          </a:extLst>
        </xdr:cNvPr>
        <xdr:cNvSpPr/>
      </xdr:nvSpPr>
      <xdr:spPr>
        <a:xfrm>
          <a:off x="9588500" y="1463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107099</xdr:rowOff>
    </xdr:from>
    <xdr:to>
      <xdr:col>55</xdr:col>
      <xdr:colOff>0</xdr:colOff>
      <xdr:row>85</xdr:row>
      <xdr:rowOff>109995</xdr:rowOff>
    </xdr:to>
    <xdr:cxnSp macro="">
      <xdr:nvCxnSpPr>
        <xdr:cNvPr id="364" name="直線コネクタ 363">
          <a:extLst>
            <a:ext uri="{FF2B5EF4-FFF2-40B4-BE49-F238E27FC236}">
              <a16:creationId xmlns:a16="http://schemas.microsoft.com/office/drawing/2014/main" id="{7336F75E-806B-4513-AC7E-92C2D550CBD5}"/>
            </a:ext>
          </a:extLst>
        </xdr:cNvPr>
        <xdr:cNvCxnSpPr/>
      </xdr:nvCxnSpPr>
      <xdr:spPr>
        <a:xfrm flipV="1">
          <a:off x="9639300" y="14680349"/>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65252</xdr:rowOff>
    </xdr:from>
    <xdr:to>
      <xdr:col>46</xdr:col>
      <xdr:colOff>38100</xdr:colOff>
      <xdr:row>85</xdr:row>
      <xdr:rowOff>166852</xdr:rowOff>
    </xdr:to>
    <xdr:sp macro="" textlink="">
      <xdr:nvSpPr>
        <xdr:cNvPr id="365" name="楕円 364">
          <a:extLst>
            <a:ext uri="{FF2B5EF4-FFF2-40B4-BE49-F238E27FC236}">
              <a16:creationId xmlns:a16="http://schemas.microsoft.com/office/drawing/2014/main" id="{D940D1AC-F884-4619-B115-069F8352BA5B}"/>
            </a:ext>
          </a:extLst>
        </xdr:cNvPr>
        <xdr:cNvSpPr/>
      </xdr:nvSpPr>
      <xdr:spPr>
        <a:xfrm>
          <a:off x="8699500" y="146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109995</xdr:rowOff>
    </xdr:from>
    <xdr:to>
      <xdr:col>50</xdr:col>
      <xdr:colOff>114300</xdr:colOff>
      <xdr:row>85</xdr:row>
      <xdr:rowOff>116052</xdr:rowOff>
    </xdr:to>
    <xdr:cxnSp macro="">
      <xdr:nvCxnSpPr>
        <xdr:cNvPr id="366" name="直線コネクタ 365">
          <a:extLst>
            <a:ext uri="{FF2B5EF4-FFF2-40B4-BE49-F238E27FC236}">
              <a16:creationId xmlns:a16="http://schemas.microsoft.com/office/drawing/2014/main" id="{178F23CD-17A6-42E4-810E-A79998C9723C}"/>
            </a:ext>
          </a:extLst>
        </xdr:cNvPr>
        <xdr:cNvCxnSpPr/>
      </xdr:nvCxnSpPr>
      <xdr:spPr>
        <a:xfrm flipV="1">
          <a:off x="8750300" y="14683245"/>
          <a:ext cx="8890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71005</xdr:rowOff>
    </xdr:from>
    <xdr:to>
      <xdr:col>41</xdr:col>
      <xdr:colOff>101600</xdr:colOff>
      <xdr:row>86</xdr:row>
      <xdr:rowOff>1155</xdr:rowOff>
    </xdr:to>
    <xdr:sp macro="" textlink="">
      <xdr:nvSpPr>
        <xdr:cNvPr id="367" name="楕円 366">
          <a:extLst>
            <a:ext uri="{FF2B5EF4-FFF2-40B4-BE49-F238E27FC236}">
              <a16:creationId xmlns:a16="http://schemas.microsoft.com/office/drawing/2014/main" id="{B4ADC90A-3EE4-491C-85B0-7635AE60323B}"/>
            </a:ext>
          </a:extLst>
        </xdr:cNvPr>
        <xdr:cNvSpPr/>
      </xdr:nvSpPr>
      <xdr:spPr>
        <a:xfrm>
          <a:off x="7810500" y="1464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116052</xdr:rowOff>
    </xdr:from>
    <xdr:to>
      <xdr:col>45</xdr:col>
      <xdr:colOff>177800</xdr:colOff>
      <xdr:row>85</xdr:row>
      <xdr:rowOff>121805</xdr:rowOff>
    </xdr:to>
    <xdr:cxnSp macro="">
      <xdr:nvCxnSpPr>
        <xdr:cNvPr id="368" name="直線コネクタ 367">
          <a:extLst>
            <a:ext uri="{FF2B5EF4-FFF2-40B4-BE49-F238E27FC236}">
              <a16:creationId xmlns:a16="http://schemas.microsoft.com/office/drawing/2014/main" id="{3D3E35C8-48AF-4623-BFD5-7EDF8FE40228}"/>
            </a:ext>
          </a:extLst>
        </xdr:cNvPr>
        <xdr:cNvCxnSpPr/>
      </xdr:nvCxnSpPr>
      <xdr:spPr>
        <a:xfrm flipV="1">
          <a:off x="7861300" y="14689302"/>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100419</xdr:rowOff>
    </xdr:from>
    <xdr:to>
      <xdr:col>36</xdr:col>
      <xdr:colOff>165100</xdr:colOff>
      <xdr:row>86</xdr:row>
      <xdr:rowOff>30569</xdr:rowOff>
    </xdr:to>
    <xdr:sp macro="" textlink="">
      <xdr:nvSpPr>
        <xdr:cNvPr id="369" name="楕円 368">
          <a:extLst>
            <a:ext uri="{FF2B5EF4-FFF2-40B4-BE49-F238E27FC236}">
              <a16:creationId xmlns:a16="http://schemas.microsoft.com/office/drawing/2014/main" id="{E58808C0-A5BD-4974-8283-8D8E79D06638}"/>
            </a:ext>
          </a:extLst>
        </xdr:cNvPr>
        <xdr:cNvSpPr/>
      </xdr:nvSpPr>
      <xdr:spPr>
        <a:xfrm>
          <a:off x="6921500" y="14673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121805</xdr:rowOff>
    </xdr:from>
    <xdr:to>
      <xdr:col>41</xdr:col>
      <xdr:colOff>50800</xdr:colOff>
      <xdr:row>85</xdr:row>
      <xdr:rowOff>151219</xdr:rowOff>
    </xdr:to>
    <xdr:cxnSp macro="">
      <xdr:nvCxnSpPr>
        <xdr:cNvPr id="370" name="直線コネクタ 369">
          <a:extLst>
            <a:ext uri="{FF2B5EF4-FFF2-40B4-BE49-F238E27FC236}">
              <a16:creationId xmlns:a16="http://schemas.microsoft.com/office/drawing/2014/main" id="{6D7C0533-848D-4C76-A1BF-8F058C9B9C3D}"/>
            </a:ext>
          </a:extLst>
        </xdr:cNvPr>
        <xdr:cNvCxnSpPr/>
      </xdr:nvCxnSpPr>
      <xdr:spPr>
        <a:xfrm flipV="1">
          <a:off x="6972300" y="14695055"/>
          <a:ext cx="889000" cy="2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45966</xdr:rowOff>
    </xdr:from>
    <xdr:ext cx="469744" cy="259045"/>
    <xdr:sp macro="" textlink="">
      <xdr:nvSpPr>
        <xdr:cNvPr id="371" name="n_1aveValue【公営住宅】&#10;一人当たり面積">
          <a:extLst>
            <a:ext uri="{FF2B5EF4-FFF2-40B4-BE49-F238E27FC236}">
              <a16:creationId xmlns:a16="http://schemas.microsoft.com/office/drawing/2014/main" id="{9AEA9CE8-E512-47A4-A1AF-20DFB2E94A7E}"/>
            </a:ext>
          </a:extLst>
        </xdr:cNvPr>
        <xdr:cNvSpPr txBox="1"/>
      </xdr:nvSpPr>
      <xdr:spPr>
        <a:xfrm>
          <a:off x="9391727" y="14790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43603</xdr:rowOff>
    </xdr:from>
    <xdr:ext cx="469744" cy="259045"/>
    <xdr:sp macro="" textlink="">
      <xdr:nvSpPr>
        <xdr:cNvPr id="372" name="n_2aveValue【公営住宅】&#10;一人当たり面積">
          <a:extLst>
            <a:ext uri="{FF2B5EF4-FFF2-40B4-BE49-F238E27FC236}">
              <a16:creationId xmlns:a16="http://schemas.microsoft.com/office/drawing/2014/main" id="{F6AF533E-3845-408F-BA30-74C3CD800FA4}"/>
            </a:ext>
          </a:extLst>
        </xdr:cNvPr>
        <xdr:cNvSpPr txBox="1"/>
      </xdr:nvSpPr>
      <xdr:spPr>
        <a:xfrm>
          <a:off x="8515427" y="14788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50689</xdr:rowOff>
    </xdr:from>
    <xdr:ext cx="469744" cy="259045"/>
    <xdr:sp macro="" textlink="">
      <xdr:nvSpPr>
        <xdr:cNvPr id="373" name="n_3aveValue【公営住宅】&#10;一人当たり面積">
          <a:extLst>
            <a:ext uri="{FF2B5EF4-FFF2-40B4-BE49-F238E27FC236}">
              <a16:creationId xmlns:a16="http://schemas.microsoft.com/office/drawing/2014/main" id="{554838D0-14E0-4A29-9195-1DF0E9225C16}"/>
            </a:ext>
          </a:extLst>
        </xdr:cNvPr>
        <xdr:cNvSpPr txBox="1"/>
      </xdr:nvSpPr>
      <xdr:spPr>
        <a:xfrm>
          <a:off x="7626427" y="1479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62462</xdr:rowOff>
    </xdr:from>
    <xdr:ext cx="469744" cy="259045"/>
    <xdr:sp macro="" textlink="">
      <xdr:nvSpPr>
        <xdr:cNvPr id="374" name="n_4aveValue【公営住宅】&#10;一人当たり面積">
          <a:extLst>
            <a:ext uri="{FF2B5EF4-FFF2-40B4-BE49-F238E27FC236}">
              <a16:creationId xmlns:a16="http://schemas.microsoft.com/office/drawing/2014/main" id="{C6A46275-4A97-4F57-A1EB-F68462345721}"/>
            </a:ext>
          </a:extLst>
        </xdr:cNvPr>
        <xdr:cNvSpPr txBox="1"/>
      </xdr:nvSpPr>
      <xdr:spPr>
        <a:xfrm>
          <a:off x="6737427" y="1480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5872</xdr:rowOff>
    </xdr:from>
    <xdr:ext cx="469744" cy="259045"/>
    <xdr:sp macro="" textlink="">
      <xdr:nvSpPr>
        <xdr:cNvPr id="375" name="n_1mainValue【公営住宅】&#10;一人当たり面積">
          <a:extLst>
            <a:ext uri="{FF2B5EF4-FFF2-40B4-BE49-F238E27FC236}">
              <a16:creationId xmlns:a16="http://schemas.microsoft.com/office/drawing/2014/main" id="{125CA9BC-2B09-4FAF-9461-003F571D1566}"/>
            </a:ext>
          </a:extLst>
        </xdr:cNvPr>
        <xdr:cNvSpPr txBox="1"/>
      </xdr:nvSpPr>
      <xdr:spPr>
        <a:xfrm>
          <a:off x="9391727" y="1440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11929</xdr:rowOff>
    </xdr:from>
    <xdr:ext cx="469744" cy="259045"/>
    <xdr:sp macro="" textlink="">
      <xdr:nvSpPr>
        <xdr:cNvPr id="376" name="n_2mainValue【公営住宅】&#10;一人当たり面積">
          <a:extLst>
            <a:ext uri="{FF2B5EF4-FFF2-40B4-BE49-F238E27FC236}">
              <a16:creationId xmlns:a16="http://schemas.microsoft.com/office/drawing/2014/main" id="{D2FBB5EB-D813-4777-9A4D-095202072528}"/>
            </a:ext>
          </a:extLst>
        </xdr:cNvPr>
        <xdr:cNvSpPr txBox="1"/>
      </xdr:nvSpPr>
      <xdr:spPr>
        <a:xfrm>
          <a:off x="8515427" y="1441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17682</xdr:rowOff>
    </xdr:from>
    <xdr:ext cx="469744" cy="259045"/>
    <xdr:sp macro="" textlink="">
      <xdr:nvSpPr>
        <xdr:cNvPr id="377" name="n_3mainValue【公営住宅】&#10;一人当たり面積">
          <a:extLst>
            <a:ext uri="{FF2B5EF4-FFF2-40B4-BE49-F238E27FC236}">
              <a16:creationId xmlns:a16="http://schemas.microsoft.com/office/drawing/2014/main" id="{2C19FB2E-185B-4B96-B7AC-48B58158252B}"/>
            </a:ext>
          </a:extLst>
        </xdr:cNvPr>
        <xdr:cNvSpPr txBox="1"/>
      </xdr:nvSpPr>
      <xdr:spPr>
        <a:xfrm>
          <a:off x="7626427" y="1441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47096</xdr:rowOff>
    </xdr:from>
    <xdr:ext cx="469744" cy="259045"/>
    <xdr:sp macro="" textlink="">
      <xdr:nvSpPr>
        <xdr:cNvPr id="378" name="n_4mainValue【公営住宅】&#10;一人当たり面積">
          <a:extLst>
            <a:ext uri="{FF2B5EF4-FFF2-40B4-BE49-F238E27FC236}">
              <a16:creationId xmlns:a16="http://schemas.microsoft.com/office/drawing/2014/main" id="{78169508-2403-4241-829B-45C3BDF6A704}"/>
            </a:ext>
          </a:extLst>
        </xdr:cNvPr>
        <xdr:cNvSpPr txBox="1"/>
      </xdr:nvSpPr>
      <xdr:spPr>
        <a:xfrm>
          <a:off x="6737427" y="1444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FFBEDE58-786A-4B1F-B32F-8C16667AB0F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AF1F8DF2-7CE5-4131-96EC-F3D771420F7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268C5E11-78E7-43F7-8C69-070999909AE2}"/>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38B6B9CE-1B7E-4706-B497-56BA7DA2B4E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45D1B7A3-DDC4-4FC8-B4EF-AE9537C66F8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1B92AFA2-EE4D-4CBD-8DD2-15239480424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4E840C5B-37A4-491C-9292-DD4D252CE1B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FBF49DB4-BA12-4DB8-8177-7DA5D6F1174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AD14D041-AB7A-48CF-A0CD-B7608D9F3F0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2F431DFF-364A-4EEC-880F-2FA186ACB69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BB8E9CF2-6D03-4ABC-ACDB-E0A40DD76B9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E5B08E68-C85B-44F1-89B1-0010A0EE597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31898563-3E3B-4955-BDCC-44F43B692DB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2608E9BD-079D-4EDC-AFAE-DEF33C2D53F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C463565E-8FC2-4572-AB20-4B488B374C9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80B7E090-5660-44F2-95CB-9CAF703D24D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3463A8CA-A45D-4BE5-B417-48DFB5B24B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773B6299-32FD-4D64-ADA7-965BAE3856A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37E70CAF-F6CA-4DA7-B2C0-B18104A917C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E89ACE7D-62CF-46C7-903B-172C299A475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6A9E55F2-0E41-4A4D-B806-FADC9A53F38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2A1D7F51-5621-465A-A472-C070A2A2524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AEA22C66-8E6C-42F1-BE5E-C759122025B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2A1A35B9-A46E-4C3B-8B9B-299B3058B45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478AB775-3AA5-4385-A48E-4F201722837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63C1CB52-8E31-4726-AACB-2DE00C745E6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34C0BF8E-1E2C-40EB-9DB8-F87DECCDDBD5}"/>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a:extLst>
            <a:ext uri="{FF2B5EF4-FFF2-40B4-BE49-F238E27FC236}">
              <a16:creationId xmlns:a16="http://schemas.microsoft.com/office/drawing/2014/main" id="{17A37A2B-6979-4ABF-BB54-857412F3B9D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a:extLst>
            <a:ext uri="{FF2B5EF4-FFF2-40B4-BE49-F238E27FC236}">
              <a16:creationId xmlns:a16="http://schemas.microsoft.com/office/drawing/2014/main" id="{48DFF6B7-4938-436A-9673-F4F608A0053A}"/>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a:extLst>
            <a:ext uri="{FF2B5EF4-FFF2-40B4-BE49-F238E27FC236}">
              <a16:creationId xmlns:a16="http://schemas.microsoft.com/office/drawing/2014/main" id="{6C64305E-55A8-4EB4-9E93-47B533EDF6B3}"/>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a:extLst>
            <a:ext uri="{FF2B5EF4-FFF2-40B4-BE49-F238E27FC236}">
              <a16:creationId xmlns:a16="http://schemas.microsoft.com/office/drawing/2014/main" id="{A62E3682-7E5D-4862-B76B-F9A4833DEFD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02BB64C8-DE9B-49F5-AD2F-29082F7BB63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637F9F1D-6475-484A-89B8-1456CB373EB9}"/>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a:extLst>
            <a:ext uri="{FF2B5EF4-FFF2-40B4-BE49-F238E27FC236}">
              <a16:creationId xmlns:a16="http://schemas.microsoft.com/office/drawing/2014/main" id="{ABCE4F11-60E7-442C-B7C6-D63CA87F69B3}"/>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a:extLst>
            <a:ext uri="{FF2B5EF4-FFF2-40B4-BE49-F238E27FC236}">
              <a16:creationId xmlns:a16="http://schemas.microsoft.com/office/drawing/2014/main" id="{DCA0422C-62E7-4C88-8E8F-706C5CD94EBD}"/>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a:extLst>
            <a:ext uri="{FF2B5EF4-FFF2-40B4-BE49-F238E27FC236}">
              <a16:creationId xmlns:a16="http://schemas.microsoft.com/office/drawing/2014/main" id="{B66C42AF-D729-4939-BC04-5ABECE3CD7CC}"/>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5" name="テキスト ボックス 414">
          <a:extLst>
            <a:ext uri="{FF2B5EF4-FFF2-40B4-BE49-F238E27FC236}">
              <a16:creationId xmlns:a16="http://schemas.microsoft.com/office/drawing/2014/main" id="{6EBC493C-D713-4126-89B0-23B79CA94DDD}"/>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54A591E8-354B-41EC-88C4-3ED86B01321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5DFB3504-EB88-49ED-A980-A0A19412790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8" name="直線コネクタ 417">
          <a:extLst>
            <a:ext uri="{FF2B5EF4-FFF2-40B4-BE49-F238E27FC236}">
              <a16:creationId xmlns:a16="http://schemas.microsoft.com/office/drawing/2014/main" id="{9E1DD43F-07E4-4B31-96FC-AD54AE0F2931}"/>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DF5B23BB-8F2A-4AAA-A2CA-DE64DF9FC0B4}"/>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20" name="直線コネクタ 419">
          <a:extLst>
            <a:ext uri="{FF2B5EF4-FFF2-40B4-BE49-F238E27FC236}">
              <a16:creationId xmlns:a16="http://schemas.microsoft.com/office/drawing/2014/main" id="{E331BCE2-246D-456A-AAB8-213ACE90B42C}"/>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626601A2-28D9-41FA-9DD9-6E1B646B2D72}"/>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22" name="直線コネクタ 421">
          <a:extLst>
            <a:ext uri="{FF2B5EF4-FFF2-40B4-BE49-F238E27FC236}">
              <a16:creationId xmlns:a16="http://schemas.microsoft.com/office/drawing/2014/main" id="{389E830A-7EA2-41D0-AB40-4A8804BFF6A9}"/>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114317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DABE40BB-2F48-45DA-85C2-B8AB3028E569}"/>
            </a:ext>
          </a:extLst>
        </xdr:cNvPr>
        <xdr:cNvSpPr txBox="1"/>
      </xdr:nvSpPr>
      <xdr:spPr>
        <a:xfrm>
          <a:off x="16357600" y="6286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135890</xdr:rowOff>
    </xdr:from>
    <xdr:to>
      <xdr:col>85</xdr:col>
      <xdr:colOff>177800</xdr:colOff>
      <xdr:row>37</xdr:row>
      <xdr:rowOff>66040</xdr:rowOff>
    </xdr:to>
    <xdr:sp macro="" textlink="">
      <xdr:nvSpPr>
        <xdr:cNvPr id="424" name="フローチャート: 判断 423">
          <a:extLst>
            <a:ext uri="{FF2B5EF4-FFF2-40B4-BE49-F238E27FC236}">
              <a16:creationId xmlns:a16="http://schemas.microsoft.com/office/drawing/2014/main" id="{5D23F3CB-1E9E-4A99-A027-10234B0090AB}"/>
            </a:ext>
          </a:extLst>
        </xdr:cNvPr>
        <xdr:cNvSpPr/>
      </xdr:nvSpPr>
      <xdr:spPr>
        <a:xfrm>
          <a:off x="16268700" y="630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87630</xdr:rowOff>
    </xdr:from>
    <xdr:to>
      <xdr:col>81</xdr:col>
      <xdr:colOff>101600</xdr:colOff>
      <xdr:row>37</xdr:row>
      <xdr:rowOff>17780</xdr:rowOff>
    </xdr:to>
    <xdr:sp macro="" textlink="">
      <xdr:nvSpPr>
        <xdr:cNvPr id="425" name="フローチャート: 判断 424">
          <a:extLst>
            <a:ext uri="{FF2B5EF4-FFF2-40B4-BE49-F238E27FC236}">
              <a16:creationId xmlns:a16="http://schemas.microsoft.com/office/drawing/2014/main" id="{9E84E4A1-ECB3-48E9-8F3A-E03416564985}"/>
            </a:ext>
          </a:extLst>
        </xdr:cNvPr>
        <xdr:cNvSpPr/>
      </xdr:nvSpPr>
      <xdr:spPr>
        <a:xfrm>
          <a:off x="154305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132080</xdr:rowOff>
    </xdr:from>
    <xdr:to>
      <xdr:col>76</xdr:col>
      <xdr:colOff>165100</xdr:colOff>
      <xdr:row>37</xdr:row>
      <xdr:rowOff>62230</xdr:rowOff>
    </xdr:to>
    <xdr:sp macro="" textlink="">
      <xdr:nvSpPr>
        <xdr:cNvPr id="426" name="フローチャート: 判断 425">
          <a:extLst>
            <a:ext uri="{FF2B5EF4-FFF2-40B4-BE49-F238E27FC236}">
              <a16:creationId xmlns:a16="http://schemas.microsoft.com/office/drawing/2014/main" id="{B9C4C4F4-B887-4B17-98E0-A83309854753}"/>
            </a:ext>
          </a:extLst>
        </xdr:cNvPr>
        <xdr:cNvSpPr/>
      </xdr:nvSpPr>
      <xdr:spPr>
        <a:xfrm>
          <a:off x="14541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427" name="フローチャート: 判断 426">
          <a:extLst>
            <a:ext uri="{FF2B5EF4-FFF2-40B4-BE49-F238E27FC236}">
              <a16:creationId xmlns:a16="http://schemas.microsoft.com/office/drawing/2014/main" id="{3559EA6F-9B23-4F50-966C-D9CD551D956B}"/>
            </a:ext>
          </a:extLst>
        </xdr:cNvPr>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151130</xdr:rowOff>
    </xdr:from>
    <xdr:to>
      <xdr:col>67</xdr:col>
      <xdr:colOff>101600</xdr:colOff>
      <xdr:row>37</xdr:row>
      <xdr:rowOff>81280</xdr:rowOff>
    </xdr:to>
    <xdr:sp macro="" textlink="">
      <xdr:nvSpPr>
        <xdr:cNvPr id="428" name="フローチャート: 判断 427">
          <a:extLst>
            <a:ext uri="{FF2B5EF4-FFF2-40B4-BE49-F238E27FC236}">
              <a16:creationId xmlns:a16="http://schemas.microsoft.com/office/drawing/2014/main" id="{008B61A7-E0C6-45BA-85D9-EA3DDE2746EA}"/>
            </a:ext>
          </a:extLst>
        </xdr:cNvPr>
        <xdr:cNvSpPr/>
      </xdr:nvSpPr>
      <xdr:spPr>
        <a:xfrm>
          <a:off x="12763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74F8132-AEC8-48FA-8EF4-7D1B415B13C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8492FD9-C315-4E2B-A6C8-DA3DE210543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602B22D4-30B9-45EF-8C95-9A7406A4391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28D83FD2-384E-48E7-A523-0A884E32CD4C}"/>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5C20A20-3928-4F92-B9C1-F73C611936D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97790</xdr:rowOff>
    </xdr:from>
    <xdr:to>
      <xdr:col>85</xdr:col>
      <xdr:colOff>177800</xdr:colOff>
      <xdr:row>35</xdr:row>
      <xdr:rowOff>27940</xdr:rowOff>
    </xdr:to>
    <xdr:sp macro="" textlink="">
      <xdr:nvSpPr>
        <xdr:cNvPr id="434" name="楕円 433">
          <a:extLst>
            <a:ext uri="{FF2B5EF4-FFF2-40B4-BE49-F238E27FC236}">
              <a16:creationId xmlns:a16="http://schemas.microsoft.com/office/drawing/2014/main" id="{42C3662A-D4C1-4467-BFFB-C88AA2C0DD40}"/>
            </a:ext>
          </a:extLst>
        </xdr:cNvPr>
        <xdr:cNvSpPr/>
      </xdr:nvSpPr>
      <xdr:spPr>
        <a:xfrm>
          <a:off x="16268700" y="59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120667</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59C3E481-EE3A-4EF3-999F-4259A1A24D84}"/>
            </a:ext>
          </a:extLst>
        </xdr:cNvPr>
        <xdr:cNvSpPr txBox="1"/>
      </xdr:nvSpPr>
      <xdr:spPr>
        <a:xfrm>
          <a:off x="16357600" y="577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44450</xdr:rowOff>
    </xdr:from>
    <xdr:to>
      <xdr:col>81</xdr:col>
      <xdr:colOff>101600</xdr:colOff>
      <xdr:row>34</xdr:row>
      <xdr:rowOff>146050</xdr:rowOff>
    </xdr:to>
    <xdr:sp macro="" textlink="">
      <xdr:nvSpPr>
        <xdr:cNvPr id="436" name="楕円 435">
          <a:extLst>
            <a:ext uri="{FF2B5EF4-FFF2-40B4-BE49-F238E27FC236}">
              <a16:creationId xmlns:a16="http://schemas.microsoft.com/office/drawing/2014/main" id="{270D91C4-42E6-4D5B-ACE9-B9A8162FB133}"/>
            </a:ext>
          </a:extLst>
        </xdr:cNvPr>
        <xdr:cNvSpPr/>
      </xdr:nvSpPr>
      <xdr:spPr>
        <a:xfrm>
          <a:off x="1543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95250</xdr:rowOff>
    </xdr:from>
    <xdr:to>
      <xdr:col>85</xdr:col>
      <xdr:colOff>127000</xdr:colOff>
      <xdr:row>34</xdr:row>
      <xdr:rowOff>148590</xdr:rowOff>
    </xdr:to>
    <xdr:cxnSp macro="">
      <xdr:nvCxnSpPr>
        <xdr:cNvPr id="437" name="直線コネクタ 436">
          <a:extLst>
            <a:ext uri="{FF2B5EF4-FFF2-40B4-BE49-F238E27FC236}">
              <a16:creationId xmlns:a16="http://schemas.microsoft.com/office/drawing/2014/main" id="{C58CC8AA-A36B-4361-8065-E3E460C464E4}"/>
            </a:ext>
          </a:extLst>
        </xdr:cNvPr>
        <xdr:cNvCxnSpPr/>
      </xdr:nvCxnSpPr>
      <xdr:spPr>
        <a:xfrm>
          <a:off x="15481300" y="592455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162560</xdr:rowOff>
    </xdr:from>
    <xdr:to>
      <xdr:col>76</xdr:col>
      <xdr:colOff>165100</xdr:colOff>
      <xdr:row>34</xdr:row>
      <xdr:rowOff>92710</xdr:rowOff>
    </xdr:to>
    <xdr:sp macro="" textlink="">
      <xdr:nvSpPr>
        <xdr:cNvPr id="438" name="楕円 437">
          <a:extLst>
            <a:ext uri="{FF2B5EF4-FFF2-40B4-BE49-F238E27FC236}">
              <a16:creationId xmlns:a16="http://schemas.microsoft.com/office/drawing/2014/main" id="{A1C8F06D-0EFC-4B15-BF4B-5783047EF575}"/>
            </a:ext>
          </a:extLst>
        </xdr:cNvPr>
        <xdr:cNvSpPr/>
      </xdr:nvSpPr>
      <xdr:spPr>
        <a:xfrm>
          <a:off x="14541500" y="582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41910</xdr:rowOff>
    </xdr:from>
    <xdr:to>
      <xdr:col>81</xdr:col>
      <xdr:colOff>50800</xdr:colOff>
      <xdr:row>34</xdr:row>
      <xdr:rowOff>95250</xdr:rowOff>
    </xdr:to>
    <xdr:cxnSp macro="">
      <xdr:nvCxnSpPr>
        <xdr:cNvPr id="439" name="直線コネクタ 438">
          <a:extLst>
            <a:ext uri="{FF2B5EF4-FFF2-40B4-BE49-F238E27FC236}">
              <a16:creationId xmlns:a16="http://schemas.microsoft.com/office/drawing/2014/main" id="{AE8B543F-09FD-40C6-8A50-B6D3B03477C7}"/>
            </a:ext>
          </a:extLst>
        </xdr:cNvPr>
        <xdr:cNvCxnSpPr/>
      </xdr:nvCxnSpPr>
      <xdr:spPr>
        <a:xfrm>
          <a:off x="14592300" y="587121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109220</xdr:rowOff>
    </xdr:from>
    <xdr:to>
      <xdr:col>72</xdr:col>
      <xdr:colOff>38100</xdr:colOff>
      <xdr:row>34</xdr:row>
      <xdr:rowOff>39370</xdr:rowOff>
    </xdr:to>
    <xdr:sp macro="" textlink="">
      <xdr:nvSpPr>
        <xdr:cNvPr id="440" name="楕円 439">
          <a:extLst>
            <a:ext uri="{FF2B5EF4-FFF2-40B4-BE49-F238E27FC236}">
              <a16:creationId xmlns:a16="http://schemas.microsoft.com/office/drawing/2014/main" id="{98C28E7A-11AB-4DB0-A753-6A0D385EF06B}"/>
            </a:ext>
          </a:extLst>
        </xdr:cNvPr>
        <xdr:cNvSpPr/>
      </xdr:nvSpPr>
      <xdr:spPr>
        <a:xfrm>
          <a:off x="13652500" y="576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160020</xdr:rowOff>
    </xdr:from>
    <xdr:to>
      <xdr:col>76</xdr:col>
      <xdr:colOff>114300</xdr:colOff>
      <xdr:row>34</xdr:row>
      <xdr:rowOff>41910</xdr:rowOff>
    </xdr:to>
    <xdr:cxnSp macro="">
      <xdr:nvCxnSpPr>
        <xdr:cNvPr id="441" name="直線コネクタ 440">
          <a:extLst>
            <a:ext uri="{FF2B5EF4-FFF2-40B4-BE49-F238E27FC236}">
              <a16:creationId xmlns:a16="http://schemas.microsoft.com/office/drawing/2014/main" id="{DC1EDEA3-CEC0-4EBB-B27C-9BBCCF7CC5E0}"/>
            </a:ext>
          </a:extLst>
        </xdr:cNvPr>
        <xdr:cNvCxnSpPr/>
      </xdr:nvCxnSpPr>
      <xdr:spPr>
        <a:xfrm>
          <a:off x="13703300" y="581787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158750</xdr:rowOff>
    </xdr:from>
    <xdr:to>
      <xdr:col>67</xdr:col>
      <xdr:colOff>101600</xdr:colOff>
      <xdr:row>34</xdr:row>
      <xdr:rowOff>88900</xdr:rowOff>
    </xdr:to>
    <xdr:sp macro="" textlink="">
      <xdr:nvSpPr>
        <xdr:cNvPr id="442" name="楕円 441">
          <a:extLst>
            <a:ext uri="{FF2B5EF4-FFF2-40B4-BE49-F238E27FC236}">
              <a16:creationId xmlns:a16="http://schemas.microsoft.com/office/drawing/2014/main" id="{A93DA60D-4BE5-4359-983E-706AE50F297D}"/>
            </a:ext>
          </a:extLst>
        </xdr:cNvPr>
        <xdr:cNvSpPr/>
      </xdr:nvSpPr>
      <xdr:spPr>
        <a:xfrm>
          <a:off x="127635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160020</xdr:rowOff>
    </xdr:from>
    <xdr:to>
      <xdr:col>71</xdr:col>
      <xdr:colOff>177800</xdr:colOff>
      <xdr:row>34</xdr:row>
      <xdr:rowOff>38100</xdr:rowOff>
    </xdr:to>
    <xdr:cxnSp macro="">
      <xdr:nvCxnSpPr>
        <xdr:cNvPr id="443" name="直線コネクタ 442">
          <a:extLst>
            <a:ext uri="{FF2B5EF4-FFF2-40B4-BE49-F238E27FC236}">
              <a16:creationId xmlns:a16="http://schemas.microsoft.com/office/drawing/2014/main" id="{22661369-92B6-4B0F-A223-37F471733F9C}"/>
            </a:ext>
          </a:extLst>
        </xdr:cNvPr>
        <xdr:cNvCxnSpPr/>
      </xdr:nvCxnSpPr>
      <xdr:spPr>
        <a:xfrm flipV="1">
          <a:off x="12814300" y="58178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8907</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B3FE2A1E-7544-4FD8-98FD-9891BF7F2985}"/>
            </a:ext>
          </a:extLst>
        </xdr:cNvPr>
        <xdr:cNvSpPr txBox="1"/>
      </xdr:nvSpPr>
      <xdr:spPr>
        <a:xfrm>
          <a:off x="15266044" y="6352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53357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E7988C22-24B0-4A0B-8496-04CC9EFBACDE}"/>
            </a:ext>
          </a:extLst>
        </xdr:cNvPr>
        <xdr:cNvSpPr txBox="1"/>
      </xdr:nvSpPr>
      <xdr:spPr>
        <a:xfrm>
          <a:off x="1438974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49547</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AE6EE7D9-5BE5-4C90-9143-B3BA0B379639}"/>
            </a:ext>
          </a:extLst>
        </xdr:cNvPr>
        <xdr:cNvSpPr txBox="1"/>
      </xdr:nvSpPr>
      <xdr:spPr>
        <a:xfrm>
          <a:off x="13500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72407</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C4DD3BC1-4FDE-42A5-B864-4A418D82F9A1}"/>
            </a:ext>
          </a:extLst>
        </xdr:cNvPr>
        <xdr:cNvSpPr txBox="1"/>
      </xdr:nvSpPr>
      <xdr:spPr>
        <a:xfrm>
          <a:off x="12611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162577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97A2E67-09B5-4114-BD8C-9FEC0E7A896E}"/>
            </a:ext>
          </a:extLst>
        </xdr:cNvPr>
        <xdr:cNvSpPr txBox="1"/>
      </xdr:nvSpPr>
      <xdr:spPr>
        <a:xfrm>
          <a:off x="1526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109237</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FED0B659-1645-41AD-A2D0-5368E36C287D}"/>
            </a:ext>
          </a:extLst>
        </xdr:cNvPr>
        <xdr:cNvSpPr txBox="1"/>
      </xdr:nvSpPr>
      <xdr:spPr>
        <a:xfrm>
          <a:off x="14389744" y="5595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32</xdr:row>
      <xdr:rowOff>55897</xdr:rowOff>
    </xdr:from>
    <xdr:ext cx="340478" cy="259045"/>
    <xdr:sp macro="" textlink="">
      <xdr:nvSpPr>
        <xdr:cNvPr id="450" name="n_3mainValue【認定こども園・幼稚園・保育所】&#10;有形固定資産減価償却率">
          <a:extLst>
            <a:ext uri="{FF2B5EF4-FFF2-40B4-BE49-F238E27FC236}">
              <a16:creationId xmlns:a16="http://schemas.microsoft.com/office/drawing/2014/main" id="{B92569BC-3EB4-4B92-B258-C008CE757D37}"/>
            </a:ext>
          </a:extLst>
        </xdr:cNvPr>
        <xdr:cNvSpPr txBox="1"/>
      </xdr:nvSpPr>
      <xdr:spPr>
        <a:xfrm>
          <a:off x="13533061" y="55422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105427</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E81E58E4-5DEB-42C0-90CF-A0AFD9E55F0B}"/>
            </a:ext>
          </a:extLst>
        </xdr:cNvPr>
        <xdr:cNvSpPr txBox="1"/>
      </xdr:nvSpPr>
      <xdr:spPr>
        <a:xfrm>
          <a:off x="12611744" y="55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6D41CFD3-CD68-45A6-AB5B-52EC48D13B8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47D3404F-649A-4224-B847-CF1B7574CA9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1655062E-F9ED-47D9-9978-40AF06A3ED4D}"/>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B0ACD29F-202F-47B5-8065-30C2F57420A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7A58951B-98A7-44C9-805A-1F56A313BB6E}"/>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97618862-03DA-4019-A8C5-70F48806B4B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16C25892-B491-45F1-91DB-93064A54A57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4C983B6-E8DB-49F1-A809-E40F9E83DD0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9DC13AF2-837B-4C1C-B061-DE15E8B09CB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7CF23416-B3F2-4580-945D-98228DF3DFA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75A0B9DA-6B77-425E-A62A-7585F2C0E04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F5AD0F67-4205-4F2B-BAB8-E534FEA2F632}"/>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5C7F2FA5-B587-4556-B445-3360C5488654}"/>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CD1C3EEF-B72B-4D5B-BDDB-6E7E5F8060DB}"/>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3E3FB5D5-5924-485F-8D28-8BB3B42BABF3}"/>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732C0537-862F-4E10-B4AD-A7D21B41063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6904ED23-7B80-4F89-85A2-CADC53CFF5F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3B07F8B0-60B7-4A85-808A-8659C445F30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DDB87E99-7E01-4A98-87FA-C98D2353816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46B3C726-89C7-41B6-ADA9-B458BF0CC1B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ADB1C5F4-D5F9-4F3C-AE94-BED5BCD5571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70257</xdr:rowOff>
    </xdr:from>
    <xdr:to>
      <xdr:col>116</xdr:col>
      <xdr:colOff>62864</xdr:colOff>
      <xdr:row>41</xdr:row>
      <xdr:rowOff>92202</xdr:rowOff>
    </xdr:to>
    <xdr:cxnSp macro="">
      <xdr:nvCxnSpPr>
        <xdr:cNvPr id="473" name="直線コネクタ 472">
          <a:extLst>
            <a:ext uri="{FF2B5EF4-FFF2-40B4-BE49-F238E27FC236}">
              <a16:creationId xmlns:a16="http://schemas.microsoft.com/office/drawing/2014/main" id="{FC87491D-968A-46B0-AD6D-6AC58E6D065B}"/>
            </a:ext>
          </a:extLst>
        </xdr:cNvPr>
        <xdr:cNvCxnSpPr/>
      </xdr:nvCxnSpPr>
      <xdr:spPr>
        <a:xfrm flipV="1">
          <a:off x="22160864" y="5728107"/>
          <a:ext cx="0" cy="1393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BED8D94B-6CC7-4B7A-B11F-513486D50B2E}"/>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5" name="直線コネクタ 474">
          <a:extLst>
            <a:ext uri="{FF2B5EF4-FFF2-40B4-BE49-F238E27FC236}">
              <a16:creationId xmlns:a16="http://schemas.microsoft.com/office/drawing/2014/main" id="{CA85AB4D-0925-45C9-9D0C-5F00C4C86FCA}"/>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16934</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6C078758-A29E-4917-B62F-AA66693397CC}"/>
            </a:ext>
          </a:extLst>
        </xdr:cNvPr>
        <xdr:cNvSpPr txBox="1"/>
      </xdr:nvSpPr>
      <xdr:spPr>
        <a:xfrm>
          <a:off x="22199600" y="550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70257</xdr:rowOff>
    </xdr:from>
    <xdr:to>
      <xdr:col>116</xdr:col>
      <xdr:colOff>152400</xdr:colOff>
      <xdr:row>33</xdr:row>
      <xdr:rowOff>70257</xdr:rowOff>
    </xdr:to>
    <xdr:cxnSp macro="">
      <xdr:nvCxnSpPr>
        <xdr:cNvPr id="477" name="直線コネクタ 476">
          <a:extLst>
            <a:ext uri="{FF2B5EF4-FFF2-40B4-BE49-F238E27FC236}">
              <a16:creationId xmlns:a16="http://schemas.microsoft.com/office/drawing/2014/main" id="{9BF0F331-9CAE-479D-9221-EDF132DE8990}"/>
            </a:ext>
          </a:extLst>
        </xdr:cNvPr>
        <xdr:cNvCxnSpPr/>
      </xdr:nvCxnSpPr>
      <xdr:spPr>
        <a:xfrm>
          <a:off x="22072600" y="572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60621</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D39BC2AD-8CB1-412B-8A37-9629514A869D}"/>
            </a:ext>
          </a:extLst>
        </xdr:cNvPr>
        <xdr:cNvSpPr txBox="1"/>
      </xdr:nvSpPr>
      <xdr:spPr>
        <a:xfrm>
          <a:off x="22199600" y="65757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37744</xdr:rowOff>
    </xdr:from>
    <xdr:to>
      <xdr:col>116</xdr:col>
      <xdr:colOff>114300</xdr:colOff>
      <xdr:row>39</xdr:row>
      <xdr:rowOff>139344</xdr:rowOff>
    </xdr:to>
    <xdr:sp macro="" textlink="">
      <xdr:nvSpPr>
        <xdr:cNvPr id="479" name="フローチャート: 判断 478">
          <a:extLst>
            <a:ext uri="{FF2B5EF4-FFF2-40B4-BE49-F238E27FC236}">
              <a16:creationId xmlns:a16="http://schemas.microsoft.com/office/drawing/2014/main" id="{C2DDFCEC-1FEB-4AEE-8C95-3A8CBEEB1915}"/>
            </a:ext>
          </a:extLst>
        </xdr:cNvPr>
        <xdr:cNvSpPr/>
      </xdr:nvSpPr>
      <xdr:spPr>
        <a:xfrm>
          <a:off x="22110700" y="672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115468</xdr:rowOff>
    </xdr:from>
    <xdr:to>
      <xdr:col>112</xdr:col>
      <xdr:colOff>38100</xdr:colOff>
      <xdr:row>40</xdr:row>
      <xdr:rowOff>45618</xdr:rowOff>
    </xdr:to>
    <xdr:sp macro="" textlink="">
      <xdr:nvSpPr>
        <xdr:cNvPr id="480" name="フローチャート: 判断 479">
          <a:extLst>
            <a:ext uri="{FF2B5EF4-FFF2-40B4-BE49-F238E27FC236}">
              <a16:creationId xmlns:a16="http://schemas.microsoft.com/office/drawing/2014/main" id="{21A2E78C-43FB-4547-8CDB-9C98413D055D}"/>
            </a:ext>
          </a:extLst>
        </xdr:cNvPr>
        <xdr:cNvSpPr/>
      </xdr:nvSpPr>
      <xdr:spPr>
        <a:xfrm>
          <a:off x="21272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35</xdr:row>
      <xdr:rowOff>171247</xdr:rowOff>
    </xdr:from>
    <xdr:to>
      <xdr:col>107</xdr:col>
      <xdr:colOff>101600</xdr:colOff>
      <xdr:row>36</xdr:row>
      <xdr:rowOff>101397</xdr:rowOff>
    </xdr:to>
    <xdr:sp macro="" textlink="">
      <xdr:nvSpPr>
        <xdr:cNvPr id="481" name="フローチャート: 判断 480">
          <a:extLst>
            <a:ext uri="{FF2B5EF4-FFF2-40B4-BE49-F238E27FC236}">
              <a16:creationId xmlns:a16="http://schemas.microsoft.com/office/drawing/2014/main" id="{07A40390-AE74-45BE-9F0A-52A2FCE918CB}"/>
            </a:ext>
          </a:extLst>
        </xdr:cNvPr>
        <xdr:cNvSpPr/>
      </xdr:nvSpPr>
      <xdr:spPr>
        <a:xfrm>
          <a:off x="20383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149301</xdr:rowOff>
    </xdr:from>
    <xdr:to>
      <xdr:col>102</xdr:col>
      <xdr:colOff>165100</xdr:colOff>
      <xdr:row>40</xdr:row>
      <xdr:rowOff>79451</xdr:rowOff>
    </xdr:to>
    <xdr:sp macro="" textlink="">
      <xdr:nvSpPr>
        <xdr:cNvPr id="482" name="フローチャート: 判断 481">
          <a:extLst>
            <a:ext uri="{FF2B5EF4-FFF2-40B4-BE49-F238E27FC236}">
              <a16:creationId xmlns:a16="http://schemas.microsoft.com/office/drawing/2014/main" id="{2D4E3C8D-746E-4429-9678-DFE841F681DE}"/>
            </a:ext>
          </a:extLst>
        </xdr:cNvPr>
        <xdr:cNvSpPr/>
      </xdr:nvSpPr>
      <xdr:spPr>
        <a:xfrm>
          <a:off x="19494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120955</xdr:rowOff>
    </xdr:from>
    <xdr:to>
      <xdr:col>98</xdr:col>
      <xdr:colOff>38100</xdr:colOff>
      <xdr:row>40</xdr:row>
      <xdr:rowOff>51105</xdr:rowOff>
    </xdr:to>
    <xdr:sp macro="" textlink="">
      <xdr:nvSpPr>
        <xdr:cNvPr id="483" name="フローチャート: 判断 482">
          <a:extLst>
            <a:ext uri="{FF2B5EF4-FFF2-40B4-BE49-F238E27FC236}">
              <a16:creationId xmlns:a16="http://schemas.microsoft.com/office/drawing/2014/main" id="{DCA3097D-D139-44FA-9AF3-1E1C25087ACB}"/>
            </a:ext>
          </a:extLst>
        </xdr:cNvPr>
        <xdr:cNvSpPr/>
      </xdr:nvSpPr>
      <xdr:spPr>
        <a:xfrm>
          <a:off x="18605500" y="680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491449D6-F268-45BD-AB78-52A75B8D0E0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4BD87A0-A740-4059-8536-20AFF868D9B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556B4AA2-4B1B-42B0-A143-BD1BFCEDF97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496CAAF-C80B-40F3-864E-59C5AC0DE19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30F7C977-9333-4EB2-BC41-E8C805D96C3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64262</xdr:rowOff>
    </xdr:from>
    <xdr:to>
      <xdr:col>116</xdr:col>
      <xdr:colOff>114300</xdr:colOff>
      <xdr:row>39</xdr:row>
      <xdr:rowOff>165862</xdr:rowOff>
    </xdr:to>
    <xdr:sp macro="" textlink="">
      <xdr:nvSpPr>
        <xdr:cNvPr id="489" name="楕円 488">
          <a:extLst>
            <a:ext uri="{FF2B5EF4-FFF2-40B4-BE49-F238E27FC236}">
              <a16:creationId xmlns:a16="http://schemas.microsoft.com/office/drawing/2014/main" id="{2834A79C-6492-4FEA-ABCB-61B0365CD483}"/>
            </a:ext>
          </a:extLst>
        </xdr:cNvPr>
        <xdr:cNvSpPr/>
      </xdr:nvSpPr>
      <xdr:spPr>
        <a:xfrm>
          <a:off x="221107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42689</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7F908ABC-1A64-450D-B1A2-5589B12AF8F5}"/>
            </a:ext>
          </a:extLst>
        </xdr:cNvPr>
        <xdr:cNvSpPr txBox="1"/>
      </xdr:nvSpPr>
      <xdr:spPr>
        <a:xfrm>
          <a:off x="22199600" y="672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69748</xdr:rowOff>
    </xdr:from>
    <xdr:to>
      <xdr:col>112</xdr:col>
      <xdr:colOff>38100</xdr:colOff>
      <xdr:row>39</xdr:row>
      <xdr:rowOff>171348</xdr:rowOff>
    </xdr:to>
    <xdr:sp macro="" textlink="">
      <xdr:nvSpPr>
        <xdr:cNvPr id="491" name="楕円 490">
          <a:extLst>
            <a:ext uri="{FF2B5EF4-FFF2-40B4-BE49-F238E27FC236}">
              <a16:creationId xmlns:a16="http://schemas.microsoft.com/office/drawing/2014/main" id="{2096A0D6-4DD9-4F6F-A808-87ED3AD98951}"/>
            </a:ext>
          </a:extLst>
        </xdr:cNvPr>
        <xdr:cNvSpPr/>
      </xdr:nvSpPr>
      <xdr:spPr>
        <a:xfrm>
          <a:off x="21272500" y="67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115062</xdr:rowOff>
    </xdr:from>
    <xdr:to>
      <xdr:col>116</xdr:col>
      <xdr:colOff>63500</xdr:colOff>
      <xdr:row>39</xdr:row>
      <xdr:rowOff>120548</xdr:rowOff>
    </xdr:to>
    <xdr:cxnSp macro="">
      <xdr:nvCxnSpPr>
        <xdr:cNvPr id="492" name="直線コネクタ 491">
          <a:extLst>
            <a:ext uri="{FF2B5EF4-FFF2-40B4-BE49-F238E27FC236}">
              <a16:creationId xmlns:a16="http://schemas.microsoft.com/office/drawing/2014/main" id="{77C66949-E415-4FA1-9F1C-534BD3B64A62}"/>
            </a:ext>
          </a:extLst>
        </xdr:cNvPr>
        <xdr:cNvCxnSpPr/>
      </xdr:nvCxnSpPr>
      <xdr:spPr>
        <a:xfrm flipV="1">
          <a:off x="21323300" y="6801612"/>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77978</xdr:rowOff>
    </xdr:from>
    <xdr:to>
      <xdr:col>107</xdr:col>
      <xdr:colOff>101600</xdr:colOff>
      <xdr:row>40</xdr:row>
      <xdr:rowOff>8128</xdr:rowOff>
    </xdr:to>
    <xdr:sp macro="" textlink="">
      <xdr:nvSpPr>
        <xdr:cNvPr id="493" name="楕円 492">
          <a:extLst>
            <a:ext uri="{FF2B5EF4-FFF2-40B4-BE49-F238E27FC236}">
              <a16:creationId xmlns:a16="http://schemas.microsoft.com/office/drawing/2014/main" id="{885D6319-719A-430F-B558-32872A5F43F9}"/>
            </a:ext>
          </a:extLst>
        </xdr:cNvPr>
        <xdr:cNvSpPr/>
      </xdr:nvSpPr>
      <xdr:spPr>
        <a:xfrm>
          <a:off x="20383500" y="676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120548</xdr:rowOff>
    </xdr:from>
    <xdr:to>
      <xdr:col>111</xdr:col>
      <xdr:colOff>177800</xdr:colOff>
      <xdr:row>39</xdr:row>
      <xdr:rowOff>128778</xdr:rowOff>
    </xdr:to>
    <xdr:cxnSp macro="">
      <xdr:nvCxnSpPr>
        <xdr:cNvPr id="494" name="直線コネクタ 493">
          <a:extLst>
            <a:ext uri="{FF2B5EF4-FFF2-40B4-BE49-F238E27FC236}">
              <a16:creationId xmlns:a16="http://schemas.microsoft.com/office/drawing/2014/main" id="{C20DF104-A5DA-4043-A707-612614A12615}"/>
            </a:ext>
          </a:extLst>
        </xdr:cNvPr>
        <xdr:cNvCxnSpPr/>
      </xdr:nvCxnSpPr>
      <xdr:spPr>
        <a:xfrm flipV="1">
          <a:off x="20434300" y="6807098"/>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85293</xdr:rowOff>
    </xdr:from>
    <xdr:to>
      <xdr:col>102</xdr:col>
      <xdr:colOff>165100</xdr:colOff>
      <xdr:row>40</xdr:row>
      <xdr:rowOff>15443</xdr:rowOff>
    </xdr:to>
    <xdr:sp macro="" textlink="">
      <xdr:nvSpPr>
        <xdr:cNvPr id="495" name="楕円 494">
          <a:extLst>
            <a:ext uri="{FF2B5EF4-FFF2-40B4-BE49-F238E27FC236}">
              <a16:creationId xmlns:a16="http://schemas.microsoft.com/office/drawing/2014/main" id="{4981BCA7-303F-43CA-A7BE-DCDECDE11E6E}"/>
            </a:ext>
          </a:extLst>
        </xdr:cNvPr>
        <xdr:cNvSpPr/>
      </xdr:nvSpPr>
      <xdr:spPr>
        <a:xfrm>
          <a:off x="19494500" y="677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128778</xdr:rowOff>
    </xdr:from>
    <xdr:to>
      <xdr:col>107</xdr:col>
      <xdr:colOff>50800</xdr:colOff>
      <xdr:row>39</xdr:row>
      <xdr:rowOff>136093</xdr:rowOff>
    </xdr:to>
    <xdr:cxnSp macro="">
      <xdr:nvCxnSpPr>
        <xdr:cNvPr id="496" name="直線コネクタ 495">
          <a:extLst>
            <a:ext uri="{FF2B5EF4-FFF2-40B4-BE49-F238E27FC236}">
              <a16:creationId xmlns:a16="http://schemas.microsoft.com/office/drawing/2014/main" id="{E477BBD4-80D2-4BB1-9627-01C6487171AB}"/>
            </a:ext>
          </a:extLst>
        </xdr:cNvPr>
        <xdr:cNvCxnSpPr/>
      </xdr:nvCxnSpPr>
      <xdr:spPr>
        <a:xfrm flipV="1">
          <a:off x="19545300" y="6815328"/>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23571</xdr:rowOff>
    </xdr:from>
    <xdr:to>
      <xdr:col>98</xdr:col>
      <xdr:colOff>38100</xdr:colOff>
      <xdr:row>38</xdr:row>
      <xdr:rowOff>125171</xdr:rowOff>
    </xdr:to>
    <xdr:sp macro="" textlink="">
      <xdr:nvSpPr>
        <xdr:cNvPr id="497" name="楕円 496">
          <a:extLst>
            <a:ext uri="{FF2B5EF4-FFF2-40B4-BE49-F238E27FC236}">
              <a16:creationId xmlns:a16="http://schemas.microsoft.com/office/drawing/2014/main" id="{BBF63417-8970-4009-93B3-E349B38562BB}"/>
            </a:ext>
          </a:extLst>
        </xdr:cNvPr>
        <xdr:cNvSpPr/>
      </xdr:nvSpPr>
      <xdr:spPr>
        <a:xfrm>
          <a:off x="18605500" y="65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74371</xdr:rowOff>
    </xdr:from>
    <xdr:to>
      <xdr:col>102</xdr:col>
      <xdr:colOff>114300</xdr:colOff>
      <xdr:row>39</xdr:row>
      <xdr:rowOff>136093</xdr:rowOff>
    </xdr:to>
    <xdr:cxnSp macro="">
      <xdr:nvCxnSpPr>
        <xdr:cNvPr id="498" name="直線コネクタ 497">
          <a:extLst>
            <a:ext uri="{FF2B5EF4-FFF2-40B4-BE49-F238E27FC236}">
              <a16:creationId xmlns:a16="http://schemas.microsoft.com/office/drawing/2014/main" id="{6A4DBFA1-DB09-48B3-95A2-6E7558231474}"/>
            </a:ext>
          </a:extLst>
        </xdr:cNvPr>
        <xdr:cNvCxnSpPr/>
      </xdr:nvCxnSpPr>
      <xdr:spPr>
        <a:xfrm>
          <a:off x="18656300" y="6589471"/>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36745</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D7792C1-0933-4CBE-B7E2-03DE9899EE41}"/>
            </a:ext>
          </a:extLst>
        </xdr:cNvPr>
        <xdr:cNvSpPr txBox="1"/>
      </xdr:nvSpPr>
      <xdr:spPr>
        <a:xfrm>
          <a:off x="210757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117924</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C3BD029E-1803-416A-8063-FC9544DC900E}"/>
            </a:ext>
          </a:extLst>
        </xdr:cNvPr>
        <xdr:cNvSpPr txBox="1"/>
      </xdr:nvSpPr>
      <xdr:spPr>
        <a:xfrm>
          <a:off x="20199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70578</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5A895EC3-FAB6-4FC8-A1BA-3ACD2D801D88}"/>
            </a:ext>
          </a:extLst>
        </xdr:cNvPr>
        <xdr:cNvSpPr txBox="1"/>
      </xdr:nvSpPr>
      <xdr:spPr>
        <a:xfrm>
          <a:off x="19310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42232</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5970E5A5-91E7-4905-82CF-E3F780D7441C}"/>
            </a:ext>
          </a:extLst>
        </xdr:cNvPr>
        <xdr:cNvSpPr txBox="1"/>
      </xdr:nvSpPr>
      <xdr:spPr>
        <a:xfrm>
          <a:off x="18421427" y="69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16425</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25859396-90D2-47C2-A99E-0F1088B90514}"/>
            </a:ext>
          </a:extLst>
        </xdr:cNvPr>
        <xdr:cNvSpPr txBox="1"/>
      </xdr:nvSpPr>
      <xdr:spPr>
        <a:xfrm>
          <a:off x="21075727" y="653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170705</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8E7676F7-57A9-4C6A-B3A4-286D9E73EDC9}"/>
            </a:ext>
          </a:extLst>
        </xdr:cNvPr>
        <xdr:cNvSpPr txBox="1"/>
      </xdr:nvSpPr>
      <xdr:spPr>
        <a:xfrm>
          <a:off x="20199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31970</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4B7D8FB5-357A-44FC-9337-5347AF9B3BB6}"/>
            </a:ext>
          </a:extLst>
        </xdr:cNvPr>
        <xdr:cNvSpPr txBox="1"/>
      </xdr:nvSpPr>
      <xdr:spPr>
        <a:xfrm>
          <a:off x="19310427" y="654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141698</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CE21502-7F8C-4097-A645-EC393FDD753B}"/>
            </a:ext>
          </a:extLst>
        </xdr:cNvPr>
        <xdr:cNvSpPr txBox="1"/>
      </xdr:nvSpPr>
      <xdr:spPr>
        <a:xfrm>
          <a:off x="18421427" y="6313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9CF659C8-290E-4E0F-8B45-C53F4843372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EB0682E3-5604-43F9-A1F1-E26932D25696}"/>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CE789EFF-433A-4B57-9C7D-1F3FE43D801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F691F02A-E8A7-45FF-98F3-F89E57B138F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CCA1F977-C902-4994-B661-8136B2A328E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62782424-267D-4229-9BEC-B79FDAECCA7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793597C7-2D02-438E-B66F-72E876B8BB1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B495EFAE-F03A-42CE-9CA9-6741881E185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22AC392C-FA96-4FB3-A23D-D02E4E77B5E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C6A05AB3-8870-4D27-81FA-220ACB58DA5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DDE9DE9F-25D9-4526-A64C-F27C58FAFB3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8" name="直線コネクタ 517">
          <a:extLst>
            <a:ext uri="{FF2B5EF4-FFF2-40B4-BE49-F238E27FC236}">
              <a16:creationId xmlns:a16="http://schemas.microsoft.com/office/drawing/2014/main" id="{E9F2B360-6692-4199-A6C9-EE90789C1CF3}"/>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9" name="テキスト ボックス 518">
          <a:extLst>
            <a:ext uri="{FF2B5EF4-FFF2-40B4-BE49-F238E27FC236}">
              <a16:creationId xmlns:a16="http://schemas.microsoft.com/office/drawing/2014/main" id="{7F6C1C47-46A0-44E8-A784-9ADAC7F90E3F}"/>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0" name="直線コネクタ 519">
          <a:extLst>
            <a:ext uri="{FF2B5EF4-FFF2-40B4-BE49-F238E27FC236}">
              <a16:creationId xmlns:a16="http://schemas.microsoft.com/office/drawing/2014/main" id="{FB21F363-C1A0-436B-B316-EA3FF4772CE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1" name="テキスト ボックス 520">
          <a:extLst>
            <a:ext uri="{FF2B5EF4-FFF2-40B4-BE49-F238E27FC236}">
              <a16:creationId xmlns:a16="http://schemas.microsoft.com/office/drawing/2014/main" id="{3403C613-B148-43D3-AA31-C81C8BBD5224}"/>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2" name="直線コネクタ 521">
          <a:extLst>
            <a:ext uri="{FF2B5EF4-FFF2-40B4-BE49-F238E27FC236}">
              <a16:creationId xmlns:a16="http://schemas.microsoft.com/office/drawing/2014/main" id="{4C0ED2C0-AF9E-405A-8563-020BBFE9664D}"/>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3" name="テキスト ボックス 522">
          <a:extLst>
            <a:ext uri="{FF2B5EF4-FFF2-40B4-BE49-F238E27FC236}">
              <a16:creationId xmlns:a16="http://schemas.microsoft.com/office/drawing/2014/main" id="{40EB11FF-C214-492B-8DB5-7F80B7978083}"/>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4" name="直線コネクタ 523">
          <a:extLst>
            <a:ext uri="{FF2B5EF4-FFF2-40B4-BE49-F238E27FC236}">
              <a16:creationId xmlns:a16="http://schemas.microsoft.com/office/drawing/2014/main" id="{A9E6BC94-25DC-43C3-8195-24D081E84544}"/>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5" name="テキスト ボックス 524">
          <a:extLst>
            <a:ext uri="{FF2B5EF4-FFF2-40B4-BE49-F238E27FC236}">
              <a16:creationId xmlns:a16="http://schemas.microsoft.com/office/drawing/2014/main" id="{AFD112F5-EE20-4C84-919E-C06A9DBE50E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6" name="直線コネクタ 525">
          <a:extLst>
            <a:ext uri="{FF2B5EF4-FFF2-40B4-BE49-F238E27FC236}">
              <a16:creationId xmlns:a16="http://schemas.microsoft.com/office/drawing/2014/main" id="{9BBA6222-59AA-46A0-98B0-60582597DA62}"/>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7" name="テキスト ボックス 526">
          <a:extLst>
            <a:ext uri="{FF2B5EF4-FFF2-40B4-BE49-F238E27FC236}">
              <a16:creationId xmlns:a16="http://schemas.microsoft.com/office/drawing/2014/main" id="{1C6B5A0F-5B9A-4531-BDF4-CC04D66CC9C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8" name="直線コネクタ 527">
          <a:extLst>
            <a:ext uri="{FF2B5EF4-FFF2-40B4-BE49-F238E27FC236}">
              <a16:creationId xmlns:a16="http://schemas.microsoft.com/office/drawing/2014/main" id="{508E58B4-75C3-43C8-87AA-512A525CD80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9" name="テキスト ボックス 528">
          <a:extLst>
            <a:ext uri="{FF2B5EF4-FFF2-40B4-BE49-F238E27FC236}">
              <a16:creationId xmlns:a16="http://schemas.microsoft.com/office/drawing/2014/main" id="{52C2C611-6BB3-49CE-9B39-D4F2E3D91E75}"/>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0" name="直線コネクタ 529">
          <a:extLst>
            <a:ext uri="{FF2B5EF4-FFF2-40B4-BE49-F238E27FC236}">
              <a16:creationId xmlns:a16="http://schemas.microsoft.com/office/drawing/2014/main" id="{F04FFF7B-682B-493D-8F2A-1FB54D0DAD3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43E2CAD6-9282-4F71-82E1-068D58EB690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32" name="直線コネクタ 531">
          <a:extLst>
            <a:ext uri="{FF2B5EF4-FFF2-40B4-BE49-F238E27FC236}">
              <a16:creationId xmlns:a16="http://schemas.microsoft.com/office/drawing/2014/main" id="{E1CA7057-3C2A-445C-A8A6-DC2603C2BC1F}"/>
            </a:ext>
          </a:extLst>
        </xdr:cNvPr>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3" name="【学校施設】&#10;有形固定資産減価償却率最小値テキスト">
          <a:extLst>
            <a:ext uri="{FF2B5EF4-FFF2-40B4-BE49-F238E27FC236}">
              <a16:creationId xmlns:a16="http://schemas.microsoft.com/office/drawing/2014/main" id="{E9E98206-AF25-452A-B845-77FD4D97C4F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4" name="直線コネクタ 533">
          <a:extLst>
            <a:ext uri="{FF2B5EF4-FFF2-40B4-BE49-F238E27FC236}">
              <a16:creationId xmlns:a16="http://schemas.microsoft.com/office/drawing/2014/main" id="{69CE70A4-F507-4E5D-9081-0AFAAB1527A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9098D19A-2204-49C0-985B-CF5BF91D9F80}"/>
            </a:ext>
          </a:extLst>
        </xdr:cNvPr>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6" name="直線コネクタ 535">
          <a:extLst>
            <a:ext uri="{FF2B5EF4-FFF2-40B4-BE49-F238E27FC236}">
              <a16:creationId xmlns:a16="http://schemas.microsoft.com/office/drawing/2014/main" id="{0F7CDCE7-B7E9-46D6-BED6-4729F4C55710}"/>
            </a:ext>
          </a:extLst>
        </xdr:cNvPr>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163121</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86297DF1-44B4-4352-9C97-494DC59C092F}"/>
            </a:ext>
          </a:extLst>
        </xdr:cNvPr>
        <xdr:cNvSpPr txBox="1"/>
      </xdr:nvSpPr>
      <xdr:spPr>
        <a:xfrm>
          <a:off x="16357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140244</xdr:rowOff>
    </xdr:from>
    <xdr:to>
      <xdr:col>85</xdr:col>
      <xdr:colOff>177800</xdr:colOff>
      <xdr:row>61</xdr:row>
      <xdr:rowOff>70394</xdr:rowOff>
    </xdr:to>
    <xdr:sp macro="" textlink="">
      <xdr:nvSpPr>
        <xdr:cNvPr id="538" name="フローチャート: 判断 537">
          <a:extLst>
            <a:ext uri="{FF2B5EF4-FFF2-40B4-BE49-F238E27FC236}">
              <a16:creationId xmlns:a16="http://schemas.microsoft.com/office/drawing/2014/main" id="{2E5B9DEA-5D3B-45D6-A22B-71908989D0B6}"/>
            </a:ext>
          </a:extLst>
        </xdr:cNvPr>
        <xdr:cNvSpPr/>
      </xdr:nvSpPr>
      <xdr:spPr>
        <a:xfrm>
          <a:off x="16268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110853</xdr:rowOff>
    </xdr:from>
    <xdr:to>
      <xdr:col>81</xdr:col>
      <xdr:colOff>101600</xdr:colOff>
      <xdr:row>61</xdr:row>
      <xdr:rowOff>41003</xdr:rowOff>
    </xdr:to>
    <xdr:sp macro="" textlink="">
      <xdr:nvSpPr>
        <xdr:cNvPr id="539" name="フローチャート: 判断 538">
          <a:extLst>
            <a:ext uri="{FF2B5EF4-FFF2-40B4-BE49-F238E27FC236}">
              <a16:creationId xmlns:a16="http://schemas.microsoft.com/office/drawing/2014/main" id="{AB7EB016-8AD8-4FDF-9555-B4B5DD5906B8}"/>
            </a:ext>
          </a:extLst>
        </xdr:cNvPr>
        <xdr:cNvSpPr/>
      </xdr:nvSpPr>
      <xdr:spPr>
        <a:xfrm>
          <a:off x="15430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96157</xdr:rowOff>
    </xdr:from>
    <xdr:to>
      <xdr:col>76</xdr:col>
      <xdr:colOff>165100</xdr:colOff>
      <xdr:row>61</xdr:row>
      <xdr:rowOff>26307</xdr:rowOff>
    </xdr:to>
    <xdr:sp macro="" textlink="">
      <xdr:nvSpPr>
        <xdr:cNvPr id="540" name="フローチャート: 判断 539">
          <a:extLst>
            <a:ext uri="{FF2B5EF4-FFF2-40B4-BE49-F238E27FC236}">
              <a16:creationId xmlns:a16="http://schemas.microsoft.com/office/drawing/2014/main" id="{525E0D0F-5715-49E3-9CF2-873308F9CC9B}"/>
            </a:ext>
          </a:extLst>
        </xdr:cNvPr>
        <xdr:cNvSpPr/>
      </xdr:nvSpPr>
      <xdr:spPr>
        <a:xfrm>
          <a:off x="14541500" y="1038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74930</xdr:rowOff>
    </xdr:from>
    <xdr:to>
      <xdr:col>72</xdr:col>
      <xdr:colOff>38100</xdr:colOff>
      <xdr:row>61</xdr:row>
      <xdr:rowOff>5080</xdr:rowOff>
    </xdr:to>
    <xdr:sp macro="" textlink="">
      <xdr:nvSpPr>
        <xdr:cNvPr id="541" name="フローチャート: 判断 540">
          <a:extLst>
            <a:ext uri="{FF2B5EF4-FFF2-40B4-BE49-F238E27FC236}">
              <a16:creationId xmlns:a16="http://schemas.microsoft.com/office/drawing/2014/main" id="{60E1A8D3-8576-4281-AC11-8BFC70747FF2}"/>
            </a:ext>
          </a:extLst>
        </xdr:cNvPr>
        <xdr:cNvSpPr/>
      </xdr:nvSpPr>
      <xdr:spPr>
        <a:xfrm>
          <a:off x="13652500" y="1036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65133</xdr:rowOff>
    </xdr:from>
    <xdr:to>
      <xdr:col>67</xdr:col>
      <xdr:colOff>101600</xdr:colOff>
      <xdr:row>60</xdr:row>
      <xdr:rowOff>166733</xdr:rowOff>
    </xdr:to>
    <xdr:sp macro="" textlink="">
      <xdr:nvSpPr>
        <xdr:cNvPr id="542" name="フローチャート: 判断 541">
          <a:extLst>
            <a:ext uri="{FF2B5EF4-FFF2-40B4-BE49-F238E27FC236}">
              <a16:creationId xmlns:a16="http://schemas.microsoft.com/office/drawing/2014/main" id="{EA1AD16D-4EE0-4644-A38B-4B3A5D105D20}"/>
            </a:ext>
          </a:extLst>
        </xdr:cNvPr>
        <xdr:cNvSpPr/>
      </xdr:nvSpPr>
      <xdr:spPr>
        <a:xfrm>
          <a:off x="12763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8418D72C-1866-41BC-85C6-F28115BFCDA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710502CB-8BE3-4378-B15D-18C70E28367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CC01802-099B-42DA-8CF6-A907D43E12F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9FF59BE7-0E2A-4306-8A5F-09FABED7731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D7551E63-B928-493C-BE0B-773167BE23E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140244</xdr:rowOff>
    </xdr:from>
    <xdr:to>
      <xdr:col>85</xdr:col>
      <xdr:colOff>177800</xdr:colOff>
      <xdr:row>63</xdr:row>
      <xdr:rowOff>70394</xdr:rowOff>
    </xdr:to>
    <xdr:sp macro="" textlink="">
      <xdr:nvSpPr>
        <xdr:cNvPr id="548" name="楕円 547">
          <a:extLst>
            <a:ext uri="{FF2B5EF4-FFF2-40B4-BE49-F238E27FC236}">
              <a16:creationId xmlns:a16="http://schemas.microsoft.com/office/drawing/2014/main" id="{318A15E2-03B1-4841-9C8C-AF13F4365792}"/>
            </a:ext>
          </a:extLst>
        </xdr:cNvPr>
        <xdr:cNvSpPr/>
      </xdr:nvSpPr>
      <xdr:spPr>
        <a:xfrm>
          <a:off x="16268700" y="10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118671</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D65D8AF4-5CF5-4B49-A8C9-D3F8296EB69C}"/>
            </a:ext>
          </a:extLst>
        </xdr:cNvPr>
        <xdr:cNvSpPr txBox="1"/>
      </xdr:nvSpPr>
      <xdr:spPr>
        <a:xfrm>
          <a:off x="16357600"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114119</xdr:rowOff>
    </xdr:from>
    <xdr:to>
      <xdr:col>81</xdr:col>
      <xdr:colOff>101600</xdr:colOff>
      <xdr:row>63</xdr:row>
      <xdr:rowOff>44269</xdr:rowOff>
    </xdr:to>
    <xdr:sp macro="" textlink="">
      <xdr:nvSpPr>
        <xdr:cNvPr id="550" name="楕円 549">
          <a:extLst>
            <a:ext uri="{FF2B5EF4-FFF2-40B4-BE49-F238E27FC236}">
              <a16:creationId xmlns:a16="http://schemas.microsoft.com/office/drawing/2014/main" id="{D0A95C99-FD8C-44F2-B017-E74E93C9EFE2}"/>
            </a:ext>
          </a:extLst>
        </xdr:cNvPr>
        <xdr:cNvSpPr/>
      </xdr:nvSpPr>
      <xdr:spPr>
        <a:xfrm>
          <a:off x="15430500" y="1074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164919</xdr:rowOff>
    </xdr:from>
    <xdr:to>
      <xdr:col>85</xdr:col>
      <xdr:colOff>127000</xdr:colOff>
      <xdr:row>63</xdr:row>
      <xdr:rowOff>19594</xdr:rowOff>
    </xdr:to>
    <xdr:cxnSp macro="">
      <xdr:nvCxnSpPr>
        <xdr:cNvPr id="551" name="直線コネクタ 550">
          <a:extLst>
            <a:ext uri="{FF2B5EF4-FFF2-40B4-BE49-F238E27FC236}">
              <a16:creationId xmlns:a16="http://schemas.microsoft.com/office/drawing/2014/main" id="{E744E9AA-B1C4-4630-B832-FEEE94F020BF}"/>
            </a:ext>
          </a:extLst>
        </xdr:cNvPr>
        <xdr:cNvCxnSpPr/>
      </xdr:nvCxnSpPr>
      <xdr:spPr>
        <a:xfrm>
          <a:off x="15481300" y="107948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81462</xdr:rowOff>
    </xdr:from>
    <xdr:to>
      <xdr:col>76</xdr:col>
      <xdr:colOff>165100</xdr:colOff>
      <xdr:row>63</xdr:row>
      <xdr:rowOff>11612</xdr:rowOff>
    </xdr:to>
    <xdr:sp macro="" textlink="">
      <xdr:nvSpPr>
        <xdr:cNvPr id="552" name="楕円 551">
          <a:extLst>
            <a:ext uri="{FF2B5EF4-FFF2-40B4-BE49-F238E27FC236}">
              <a16:creationId xmlns:a16="http://schemas.microsoft.com/office/drawing/2014/main" id="{AF7474AB-410D-4FD2-925A-A283BF905EAA}"/>
            </a:ext>
          </a:extLst>
        </xdr:cNvPr>
        <xdr:cNvSpPr/>
      </xdr:nvSpPr>
      <xdr:spPr>
        <a:xfrm>
          <a:off x="14541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132262</xdr:rowOff>
    </xdr:from>
    <xdr:to>
      <xdr:col>81</xdr:col>
      <xdr:colOff>50800</xdr:colOff>
      <xdr:row>62</xdr:row>
      <xdr:rowOff>164919</xdr:rowOff>
    </xdr:to>
    <xdr:cxnSp macro="">
      <xdr:nvCxnSpPr>
        <xdr:cNvPr id="553" name="直線コネクタ 552">
          <a:extLst>
            <a:ext uri="{FF2B5EF4-FFF2-40B4-BE49-F238E27FC236}">
              <a16:creationId xmlns:a16="http://schemas.microsoft.com/office/drawing/2014/main" id="{79025935-DD4D-4359-A2F5-D348468EEAA3}"/>
            </a:ext>
          </a:extLst>
        </xdr:cNvPr>
        <xdr:cNvCxnSpPr/>
      </xdr:nvCxnSpPr>
      <xdr:spPr>
        <a:xfrm>
          <a:off x="14592300" y="1076216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48804</xdr:rowOff>
    </xdr:from>
    <xdr:to>
      <xdr:col>72</xdr:col>
      <xdr:colOff>38100</xdr:colOff>
      <xdr:row>62</xdr:row>
      <xdr:rowOff>150404</xdr:rowOff>
    </xdr:to>
    <xdr:sp macro="" textlink="">
      <xdr:nvSpPr>
        <xdr:cNvPr id="554" name="楕円 553">
          <a:extLst>
            <a:ext uri="{FF2B5EF4-FFF2-40B4-BE49-F238E27FC236}">
              <a16:creationId xmlns:a16="http://schemas.microsoft.com/office/drawing/2014/main" id="{635C0124-33D6-4F55-B47F-BEC3A958F3FE}"/>
            </a:ext>
          </a:extLst>
        </xdr:cNvPr>
        <xdr:cNvSpPr/>
      </xdr:nvSpPr>
      <xdr:spPr>
        <a:xfrm>
          <a:off x="13652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99604</xdr:rowOff>
    </xdr:from>
    <xdr:to>
      <xdr:col>76</xdr:col>
      <xdr:colOff>114300</xdr:colOff>
      <xdr:row>62</xdr:row>
      <xdr:rowOff>132262</xdr:rowOff>
    </xdr:to>
    <xdr:cxnSp macro="">
      <xdr:nvCxnSpPr>
        <xdr:cNvPr id="555" name="直線コネクタ 554">
          <a:extLst>
            <a:ext uri="{FF2B5EF4-FFF2-40B4-BE49-F238E27FC236}">
              <a16:creationId xmlns:a16="http://schemas.microsoft.com/office/drawing/2014/main" id="{6997C84B-9909-4C1F-A6E1-7067B7BC228F}"/>
            </a:ext>
          </a:extLst>
        </xdr:cNvPr>
        <xdr:cNvCxnSpPr/>
      </xdr:nvCxnSpPr>
      <xdr:spPr>
        <a:xfrm>
          <a:off x="13703300" y="1072950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154940</xdr:rowOff>
    </xdr:from>
    <xdr:to>
      <xdr:col>67</xdr:col>
      <xdr:colOff>101600</xdr:colOff>
      <xdr:row>62</xdr:row>
      <xdr:rowOff>85090</xdr:rowOff>
    </xdr:to>
    <xdr:sp macro="" textlink="">
      <xdr:nvSpPr>
        <xdr:cNvPr id="556" name="楕円 555">
          <a:extLst>
            <a:ext uri="{FF2B5EF4-FFF2-40B4-BE49-F238E27FC236}">
              <a16:creationId xmlns:a16="http://schemas.microsoft.com/office/drawing/2014/main" id="{EC471303-1352-4AAC-BDFA-72230FA79CF7}"/>
            </a:ext>
          </a:extLst>
        </xdr:cNvPr>
        <xdr:cNvSpPr/>
      </xdr:nvSpPr>
      <xdr:spPr>
        <a:xfrm>
          <a:off x="12763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34290</xdr:rowOff>
    </xdr:from>
    <xdr:to>
      <xdr:col>71</xdr:col>
      <xdr:colOff>177800</xdr:colOff>
      <xdr:row>62</xdr:row>
      <xdr:rowOff>99604</xdr:rowOff>
    </xdr:to>
    <xdr:cxnSp macro="">
      <xdr:nvCxnSpPr>
        <xdr:cNvPr id="557" name="直線コネクタ 556">
          <a:extLst>
            <a:ext uri="{FF2B5EF4-FFF2-40B4-BE49-F238E27FC236}">
              <a16:creationId xmlns:a16="http://schemas.microsoft.com/office/drawing/2014/main" id="{43D3F34F-4EDE-4453-9BFC-FEB10A9907DB}"/>
            </a:ext>
          </a:extLst>
        </xdr:cNvPr>
        <xdr:cNvCxnSpPr/>
      </xdr:nvCxnSpPr>
      <xdr:spPr>
        <a:xfrm>
          <a:off x="12814300" y="1066419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57530</xdr:rowOff>
    </xdr:from>
    <xdr:ext cx="405111" cy="259045"/>
    <xdr:sp macro="" textlink="">
      <xdr:nvSpPr>
        <xdr:cNvPr id="558" name="n_1aveValue【学校施設】&#10;有形固定資産減価償却率">
          <a:extLst>
            <a:ext uri="{FF2B5EF4-FFF2-40B4-BE49-F238E27FC236}">
              <a16:creationId xmlns:a16="http://schemas.microsoft.com/office/drawing/2014/main" id="{46E86B84-0E54-448B-B077-C236DECED3C6}"/>
            </a:ext>
          </a:extLst>
        </xdr:cNvPr>
        <xdr:cNvSpPr txBox="1"/>
      </xdr:nvSpPr>
      <xdr:spPr>
        <a:xfrm>
          <a:off x="15266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42834</xdr:rowOff>
    </xdr:from>
    <xdr:ext cx="405111" cy="259045"/>
    <xdr:sp macro="" textlink="">
      <xdr:nvSpPr>
        <xdr:cNvPr id="559" name="n_2aveValue【学校施設】&#10;有形固定資産減価償却率">
          <a:extLst>
            <a:ext uri="{FF2B5EF4-FFF2-40B4-BE49-F238E27FC236}">
              <a16:creationId xmlns:a16="http://schemas.microsoft.com/office/drawing/2014/main" id="{BE6A87A2-3E2A-450C-ADF2-199FDAD1E085}"/>
            </a:ext>
          </a:extLst>
        </xdr:cNvPr>
        <xdr:cNvSpPr txBox="1"/>
      </xdr:nvSpPr>
      <xdr:spPr>
        <a:xfrm>
          <a:off x="14389744" y="1015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21607</xdr:rowOff>
    </xdr:from>
    <xdr:ext cx="405111" cy="259045"/>
    <xdr:sp macro="" textlink="">
      <xdr:nvSpPr>
        <xdr:cNvPr id="560" name="n_3aveValue【学校施設】&#10;有形固定資産減価償却率">
          <a:extLst>
            <a:ext uri="{FF2B5EF4-FFF2-40B4-BE49-F238E27FC236}">
              <a16:creationId xmlns:a16="http://schemas.microsoft.com/office/drawing/2014/main" id="{F63CFE68-179B-4E73-B6E4-CA98B5633FAD}"/>
            </a:ext>
          </a:extLst>
        </xdr:cNvPr>
        <xdr:cNvSpPr txBox="1"/>
      </xdr:nvSpPr>
      <xdr:spPr>
        <a:xfrm>
          <a:off x="135007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11810</xdr:rowOff>
    </xdr:from>
    <xdr:ext cx="405111" cy="259045"/>
    <xdr:sp macro="" textlink="">
      <xdr:nvSpPr>
        <xdr:cNvPr id="561" name="n_4aveValue【学校施設】&#10;有形固定資産減価償却率">
          <a:extLst>
            <a:ext uri="{FF2B5EF4-FFF2-40B4-BE49-F238E27FC236}">
              <a16:creationId xmlns:a16="http://schemas.microsoft.com/office/drawing/2014/main" id="{B74804AE-9F97-4B9A-9DEB-6D2BC8291D47}"/>
            </a:ext>
          </a:extLst>
        </xdr:cNvPr>
        <xdr:cNvSpPr txBox="1"/>
      </xdr:nvSpPr>
      <xdr:spPr>
        <a:xfrm>
          <a:off x="12611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35396</xdr:rowOff>
    </xdr:from>
    <xdr:ext cx="405111" cy="259045"/>
    <xdr:sp macro="" textlink="">
      <xdr:nvSpPr>
        <xdr:cNvPr id="562" name="n_1mainValue【学校施設】&#10;有形固定資産減価償却率">
          <a:extLst>
            <a:ext uri="{FF2B5EF4-FFF2-40B4-BE49-F238E27FC236}">
              <a16:creationId xmlns:a16="http://schemas.microsoft.com/office/drawing/2014/main" id="{54043FBA-0AEF-4C3B-94B2-A2D777722659}"/>
            </a:ext>
          </a:extLst>
        </xdr:cNvPr>
        <xdr:cNvSpPr txBox="1"/>
      </xdr:nvSpPr>
      <xdr:spPr>
        <a:xfrm>
          <a:off x="15266044" y="1083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2739</xdr:rowOff>
    </xdr:from>
    <xdr:ext cx="405111" cy="259045"/>
    <xdr:sp macro="" textlink="">
      <xdr:nvSpPr>
        <xdr:cNvPr id="563" name="n_2mainValue【学校施設】&#10;有形固定資産減価償却率">
          <a:extLst>
            <a:ext uri="{FF2B5EF4-FFF2-40B4-BE49-F238E27FC236}">
              <a16:creationId xmlns:a16="http://schemas.microsoft.com/office/drawing/2014/main" id="{EC9F1E6B-247F-4CA1-8E48-F5DF72B2C5D4}"/>
            </a:ext>
          </a:extLst>
        </xdr:cNvPr>
        <xdr:cNvSpPr txBox="1"/>
      </xdr:nvSpPr>
      <xdr:spPr>
        <a:xfrm>
          <a:off x="14389744" y="1080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141531</xdr:rowOff>
    </xdr:from>
    <xdr:ext cx="405111" cy="259045"/>
    <xdr:sp macro="" textlink="">
      <xdr:nvSpPr>
        <xdr:cNvPr id="564" name="n_3mainValue【学校施設】&#10;有形固定資産減価償却率">
          <a:extLst>
            <a:ext uri="{FF2B5EF4-FFF2-40B4-BE49-F238E27FC236}">
              <a16:creationId xmlns:a16="http://schemas.microsoft.com/office/drawing/2014/main" id="{138DE5B2-88C6-4FBE-8091-1D35E87ACCFC}"/>
            </a:ext>
          </a:extLst>
        </xdr:cNvPr>
        <xdr:cNvSpPr txBox="1"/>
      </xdr:nvSpPr>
      <xdr:spPr>
        <a:xfrm>
          <a:off x="13500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76217</xdr:rowOff>
    </xdr:from>
    <xdr:ext cx="405111" cy="259045"/>
    <xdr:sp macro="" textlink="">
      <xdr:nvSpPr>
        <xdr:cNvPr id="565" name="n_4mainValue【学校施設】&#10;有形固定資産減価償却率">
          <a:extLst>
            <a:ext uri="{FF2B5EF4-FFF2-40B4-BE49-F238E27FC236}">
              <a16:creationId xmlns:a16="http://schemas.microsoft.com/office/drawing/2014/main" id="{CC586651-1CFA-41A6-B0DA-B6238C4C4774}"/>
            </a:ext>
          </a:extLst>
        </xdr:cNvPr>
        <xdr:cNvSpPr txBox="1"/>
      </xdr:nvSpPr>
      <xdr:spPr>
        <a:xfrm>
          <a:off x="12611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200A4B5F-4DAA-4366-88DB-C54352F4690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46768685-7F3B-432B-A64E-5B4611B6C708}"/>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41131474-2CE7-4A09-80D2-8112B47EA35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61920682-E019-4CAA-89C8-DBBA294C248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ED6629BE-82F2-4C1B-B311-F155B080291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AD1DEEDA-0616-4B99-A489-ABDAEF1D942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2BB9FFCB-F998-4483-9EB1-731DA1ADC53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153DCD6-21A5-499A-9CE0-5D861F50065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7782C74D-D2F8-4AC0-AB22-E3F1C3F4CF3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E7A2E0E6-8EDE-4A9F-9A3A-79E27CB9C89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a:extLst>
            <a:ext uri="{FF2B5EF4-FFF2-40B4-BE49-F238E27FC236}">
              <a16:creationId xmlns:a16="http://schemas.microsoft.com/office/drawing/2014/main" id="{45ABF924-7DC1-42EF-A471-0C16D75EB1E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a:extLst>
            <a:ext uri="{FF2B5EF4-FFF2-40B4-BE49-F238E27FC236}">
              <a16:creationId xmlns:a16="http://schemas.microsoft.com/office/drawing/2014/main" id="{C47CE90F-377C-440D-9AB8-17A881460DE8}"/>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a:extLst>
            <a:ext uri="{FF2B5EF4-FFF2-40B4-BE49-F238E27FC236}">
              <a16:creationId xmlns:a16="http://schemas.microsoft.com/office/drawing/2014/main" id="{26AE8627-DCEE-4B61-986C-FE4F18A4C617}"/>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579" name="テキスト ボックス 578">
          <a:extLst>
            <a:ext uri="{FF2B5EF4-FFF2-40B4-BE49-F238E27FC236}">
              <a16:creationId xmlns:a16="http://schemas.microsoft.com/office/drawing/2014/main" id="{A4137586-E738-495C-8F07-F6B490994FB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a:extLst>
            <a:ext uri="{FF2B5EF4-FFF2-40B4-BE49-F238E27FC236}">
              <a16:creationId xmlns:a16="http://schemas.microsoft.com/office/drawing/2014/main" id="{C3EC5980-32EA-4356-B834-79A00707ABA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581" name="テキスト ボックス 580">
          <a:extLst>
            <a:ext uri="{FF2B5EF4-FFF2-40B4-BE49-F238E27FC236}">
              <a16:creationId xmlns:a16="http://schemas.microsoft.com/office/drawing/2014/main" id="{971E5EA2-E269-4018-AC7E-F3A5900CD1EE}"/>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a:extLst>
            <a:ext uri="{FF2B5EF4-FFF2-40B4-BE49-F238E27FC236}">
              <a16:creationId xmlns:a16="http://schemas.microsoft.com/office/drawing/2014/main" id="{18B9D5D0-3DFE-422E-9CF4-F890F21327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583" name="テキスト ボックス 582">
          <a:extLst>
            <a:ext uri="{FF2B5EF4-FFF2-40B4-BE49-F238E27FC236}">
              <a16:creationId xmlns:a16="http://schemas.microsoft.com/office/drawing/2014/main" id="{DC627CAB-5621-409B-84AE-A769CE57D987}"/>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CD93F323-96C1-4FFC-8F2F-77B91866B5F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2156AB07-400A-4E70-99C8-A815E15C445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A882D9F0-2413-4A27-AF4D-4A774BF62BB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48737</xdr:rowOff>
    </xdr:from>
    <xdr:to>
      <xdr:col>116</xdr:col>
      <xdr:colOff>62864</xdr:colOff>
      <xdr:row>63</xdr:row>
      <xdr:rowOff>137343</xdr:rowOff>
    </xdr:to>
    <xdr:cxnSp macro="">
      <xdr:nvCxnSpPr>
        <xdr:cNvPr id="587" name="直線コネクタ 586">
          <a:extLst>
            <a:ext uri="{FF2B5EF4-FFF2-40B4-BE49-F238E27FC236}">
              <a16:creationId xmlns:a16="http://schemas.microsoft.com/office/drawing/2014/main" id="{B8E37687-ACA2-4140-B9CA-C03F3E29CA36}"/>
            </a:ext>
          </a:extLst>
        </xdr:cNvPr>
        <xdr:cNvCxnSpPr/>
      </xdr:nvCxnSpPr>
      <xdr:spPr>
        <a:xfrm flipV="1">
          <a:off x="22160864" y="9821387"/>
          <a:ext cx="0" cy="111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141170</xdr:rowOff>
    </xdr:from>
    <xdr:ext cx="469744" cy="259045"/>
    <xdr:sp macro="" textlink="">
      <xdr:nvSpPr>
        <xdr:cNvPr id="588" name="【学校施設】&#10;一人当たり面積最小値テキスト">
          <a:extLst>
            <a:ext uri="{FF2B5EF4-FFF2-40B4-BE49-F238E27FC236}">
              <a16:creationId xmlns:a16="http://schemas.microsoft.com/office/drawing/2014/main" id="{5973FC22-C6BF-466A-A4B4-1A6F1085C688}"/>
            </a:ext>
          </a:extLst>
        </xdr:cNvPr>
        <xdr:cNvSpPr txBox="1"/>
      </xdr:nvSpPr>
      <xdr:spPr>
        <a:xfrm>
          <a:off x="22199600" y="1094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137343</xdr:rowOff>
    </xdr:from>
    <xdr:to>
      <xdr:col>116</xdr:col>
      <xdr:colOff>152400</xdr:colOff>
      <xdr:row>63</xdr:row>
      <xdr:rowOff>137343</xdr:rowOff>
    </xdr:to>
    <xdr:cxnSp macro="">
      <xdr:nvCxnSpPr>
        <xdr:cNvPr id="589" name="直線コネクタ 588">
          <a:extLst>
            <a:ext uri="{FF2B5EF4-FFF2-40B4-BE49-F238E27FC236}">
              <a16:creationId xmlns:a16="http://schemas.microsoft.com/office/drawing/2014/main" id="{A4D3AFFD-492F-472C-A981-F79A78C7672B}"/>
            </a:ext>
          </a:extLst>
        </xdr:cNvPr>
        <xdr:cNvCxnSpPr/>
      </xdr:nvCxnSpPr>
      <xdr:spPr>
        <a:xfrm>
          <a:off x="22072600" y="10938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166864</xdr:rowOff>
    </xdr:from>
    <xdr:ext cx="534377" cy="259045"/>
    <xdr:sp macro="" textlink="">
      <xdr:nvSpPr>
        <xdr:cNvPr id="590" name="【学校施設】&#10;一人当たり面積最大値テキスト">
          <a:extLst>
            <a:ext uri="{FF2B5EF4-FFF2-40B4-BE49-F238E27FC236}">
              <a16:creationId xmlns:a16="http://schemas.microsoft.com/office/drawing/2014/main" id="{B5C7AAE5-FCC0-421B-9CD4-E65A6C0AC1FD}"/>
            </a:ext>
          </a:extLst>
        </xdr:cNvPr>
        <xdr:cNvSpPr txBox="1"/>
      </xdr:nvSpPr>
      <xdr:spPr>
        <a:xfrm>
          <a:off x="22199600" y="95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48737</xdr:rowOff>
    </xdr:from>
    <xdr:to>
      <xdr:col>116</xdr:col>
      <xdr:colOff>152400</xdr:colOff>
      <xdr:row>57</xdr:row>
      <xdr:rowOff>48737</xdr:rowOff>
    </xdr:to>
    <xdr:cxnSp macro="">
      <xdr:nvCxnSpPr>
        <xdr:cNvPr id="591" name="直線コネクタ 590">
          <a:extLst>
            <a:ext uri="{FF2B5EF4-FFF2-40B4-BE49-F238E27FC236}">
              <a16:creationId xmlns:a16="http://schemas.microsoft.com/office/drawing/2014/main" id="{6B4A48A4-FA58-4D10-BEB7-951230FC8C6E}"/>
            </a:ext>
          </a:extLst>
        </xdr:cNvPr>
        <xdr:cNvCxnSpPr/>
      </xdr:nvCxnSpPr>
      <xdr:spPr>
        <a:xfrm>
          <a:off x="22072600" y="982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125010</xdr:rowOff>
    </xdr:from>
    <xdr:ext cx="469744" cy="259045"/>
    <xdr:sp macro="" textlink="">
      <xdr:nvSpPr>
        <xdr:cNvPr id="592" name="【学校施設】&#10;一人当たり面積平均値テキスト">
          <a:extLst>
            <a:ext uri="{FF2B5EF4-FFF2-40B4-BE49-F238E27FC236}">
              <a16:creationId xmlns:a16="http://schemas.microsoft.com/office/drawing/2014/main" id="{7E729E04-8AD5-4286-A890-2E03D155A168}"/>
            </a:ext>
          </a:extLst>
        </xdr:cNvPr>
        <xdr:cNvSpPr txBox="1"/>
      </xdr:nvSpPr>
      <xdr:spPr>
        <a:xfrm>
          <a:off x="22199600" y="105834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102133</xdr:rowOff>
    </xdr:from>
    <xdr:to>
      <xdr:col>116</xdr:col>
      <xdr:colOff>114300</xdr:colOff>
      <xdr:row>63</xdr:row>
      <xdr:rowOff>32283</xdr:rowOff>
    </xdr:to>
    <xdr:sp macro="" textlink="">
      <xdr:nvSpPr>
        <xdr:cNvPr id="593" name="フローチャート: 判断 592">
          <a:extLst>
            <a:ext uri="{FF2B5EF4-FFF2-40B4-BE49-F238E27FC236}">
              <a16:creationId xmlns:a16="http://schemas.microsoft.com/office/drawing/2014/main" id="{F9580AED-5269-4ACF-BF08-DAD57D40E013}"/>
            </a:ext>
          </a:extLst>
        </xdr:cNvPr>
        <xdr:cNvSpPr/>
      </xdr:nvSpPr>
      <xdr:spPr>
        <a:xfrm>
          <a:off x="22110700" y="107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135875</xdr:rowOff>
    </xdr:from>
    <xdr:to>
      <xdr:col>112</xdr:col>
      <xdr:colOff>38100</xdr:colOff>
      <xdr:row>63</xdr:row>
      <xdr:rowOff>66025</xdr:rowOff>
    </xdr:to>
    <xdr:sp macro="" textlink="">
      <xdr:nvSpPr>
        <xdr:cNvPr id="594" name="フローチャート: 判断 593">
          <a:extLst>
            <a:ext uri="{FF2B5EF4-FFF2-40B4-BE49-F238E27FC236}">
              <a16:creationId xmlns:a16="http://schemas.microsoft.com/office/drawing/2014/main" id="{5131BA57-8196-405D-AD5C-11BEFEC3AF73}"/>
            </a:ext>
          </a:extLst>
        </xdr:cNvPr>
        <xdr:cNvSpPr/>
      </xdr:nvSpPr>
      <xdr:spPr>
        <a:xfrm>
          <a:off x="21272500" y="107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135417</xdr:rowOff>
    </xdr:from>
    <xdr:to>
      <xdr:col>107</xdr:col>
      <xdr:colOff>101600</xdr:colOff>
      <xdr:row>63</xdr:row>
      <xdr:rowOff>65567</xdr:rowOff>
    </xdr:to>
    <xdr:sp macro="" textlink="">
      <xdr:nvSpPr>
        <xdr:cNvPr id="595" name="フローチャート: 判断 594">
          <a:extLst>
            <a:ext uri="{FF2B5EF4-FFF2-40B4-BE49-F238E27FC236}">
              <a16:creationId xmlns:a16="http://schemas.microsoft.com/office/drawing/2014/main" id="{A497A7AC-DABF-4C07-8596-64796ABBBDBB}"/>
            </a:ext>
          </a:extLst>
        </xdr:cNvPr>
        <xdr:cNvSpPr/>
      </xdr:nvSpPr>
      <xdr:spPr>
        <a:xfrm>
          <a:off x="20383500" y="10765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139761</xdr:rowOff>
    </xdr:from>
    <xdr:to>
      <xdr:col>102</xdr:col>
      <xdr:colOff>165100</xdr:colOff>
      <xdr:row>63</xdr:row>
      <xdr:rowOff>69911</xdr:rowOff>
    </xdr:to>
    <xdr:sp macro="" textlink="">
      <xdr:nvSpPr>
        <xdr:cNvPr id="596" name="フローチャート: 判断 595">
          <a:extLst>
            <a:ext uri="{FF2B5EF4-FFF2-40B4-BE49-F238E27FC236}">
              <a16:creationId xmlns:a16="http://schemas.microsoft.com/office/drawing/2014/main" id="{07C49439-EBF2-40A8-9A7D-65BDEBAAC08C}"/>
            </a:ext>
          </a:extLst>
        </xdr:cNvPr>
        <xdr:cNvSpPr/>
      </xdr:nvSpPr>
      <xdr:spPr>
        <a:xfrm>
          <a:off x="19494500" y="1076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151557</xdr:rowOff>
    </xdr:from>
    <xdr:to>
      <xdr:col>98</xdr:col>
      <xdr:colOff>38100</xdr:colOff>
      <xdr:row>63</xdr:row>
      <xdr:rowOff>81707</xdr:rowOff>
    </xdr:to>
    <xdr:sp macro="" textlink="">
      <xdr:nvSpPr>
        <xdr:cNvPr id="597" name="フローチャート: 判断 596">
          <a:extLst>
            <a:ext uri="{FF2B5EF4-FFF2-40B4-BE49-F238E27FC236}">
              <a16:creationId xmlns:a16="http://schemas.microsoft.com/office/drawing/2014/main" id="{183DC345-948B-4BE1-BAA8-B78532749FBA}"/>
            </a:ext>
          </a:extLst>
        </xdr:cNvPr>
        <xdr:cNvSpPr/>
      </xdr:nvSpPr>
      <xdr:spPr>
        <a:xfrm>
          <a:off x="18605500" y="107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70E2A4B8-5D58-41BB-9CAD-7D5D902BD4F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46745367-59E7-4EF8-AEC8-86D71B684F9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81965245-CCA1-4624-A6EE-08242687E83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43CB0F22-A865-41AB-AB2D-883E2FE6DCDF}"/>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A55D930-157B-41B2-B242-9E1007F20EE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151968</xdr:rowOff>
    </xdr:from>
    <xdr:to>
      <xdr:col>116</xdr:col>
      <xdr:colOff>114300</xdr:colOff>
      <xdr:row>63</xdr:row>
      <xdr:rowOff>82118</xdr:rowOff>
    </xdr:to>
    <xdr:sp macro="" textlink="">
      <xdr:nvSpPr>
        <xdr:cNvPr id="603" name="楕円 602">
          <a:extLst>
            <a:ext uri="{FF2B5EF4-FFF2-40B4-BE49-F238E27FC236}">
              <a16:creationId xmlns:a16="http://schemas.microsoft.com/office/drawing/2014/main" id="{6951B499-516D-4A5A-8C49-E877D865DDA1}"/>
            </a:ext>
          </a:extLst>
        </xdr:cNvPr>
        <xdr:cNvSpPr/>
      </xdr:nvSpPr>
      <xdr:spPr>
        <a:xfrm>
          <a:off x="22110700" y="1078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80560</xdr:rowOff>
    </xdr:from>
    <xdr:ext cx="469744" cy="259045"/>
    <xdr:sp macro="" textlink="">
      <xdr:nvSpPr>
        <xdr:cNvPr id="604" name="【学校施設】&#10;一人当たり面積該当値テキスト">
          <a:extLst>
            <a:ext uri="{FF2B5EF4-FFF2-40B4-BE49-F238E27FC236}">
              <a16:creationId xmlns:a16="http://schemas.microsoft.com/office/drawing/2014/main" id="{04E52656-F36A-47CC-A5A9-0B933BA75957}"/>
            </a:ext>
          </a:extLst>
        </xdr:cNvPr>
        <xdr:cNvSpPr txBox="1"/>
      </xdr:nvSpPr>
      <xdr:spPr>
        <a:xfrm>
          <a:off x="22199600" y="1071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154254</xdr:rowOff>
    </xdr:from>
    <xdr:to>
      <xdr:col>112</xdr:col>
      <xdr:colOff>38100</xdr:colOff>
      <xdr:row>63</xdr:row>
      <xdr:rowOff>84404</xdr:rowOff>
    </xdr:to>
    <xdr:sp macro="" textlink="">
      <xdr:nvSpPr>
        <xdr:cNvPr id="605" name="楕円 604">
          <a:extLst>
            <a:ext uri="{FF2B5EF4-FFF2-40B4-BE49-F238E27FC236}">
              <a16:creationId xmlns:a16="http://schemas.microsoft.com/office/drawing/2014/main" id="{B7ED40F8-52E3-42AE-AA06-1DF75BF53D8C}"/>
            </a:ext>
          </a:extLst>
        </xdr:cNvPr>
        <xdr:cNvSpPr/>
      </xdr:nvSpPr>
      <xdr:spPr>
        <a:xfrm>
          <a:off x="21272500" y="107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31318</xdr:rowOff>
    </xdr:from>
    <xdr:to>
      <xdr:col>116</xdr:col>
      <xdr:colOff>63500</xdr:colOff>
      <xdr:row>63</xdr:row>
      <xdr:rowOff>33604</xdr:rowOff>
    </xdr:to>
    <xdr:cxnSp macro="">
      <xdr:nvCxnSpPr>
        <xdr:cNvPr id="606" name="直線コネクタ 605">
          <a:extLst>
            <a:ext uri="{FF2B5EF4-FFF2-40B4-BE49-F238E27FC236}">
              <a16:creationId xmlns:a16="http://schemas.microsoft.com/office/drawing/2014/main" id="{ED41A41F-5CC2-4FDC-93EA-91B664C13C8D}"/>
            </a:ext>
          </a:extLst>
        </xdr:cNvPr>
        <xdr:cNvCxnSpPr/>
      </xdr:nvCxnSpPr>
      <xdr:spPr>
        <a:xfrm flipV="1">
          <a:off x="21323300" y="10832668"/>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157318</xdr:rowOff>
    </xdr:from>
    <xdr:to>
      <xdr:col>107</xdr:col>
      <xdr:colOff>101600</xdr:colOff>
      <xdr:row>63</xdr:row>
      <xdr:rowOff>87468</xdr:rowOff>
    </xdr:to>
    <xdr:sp macro="" textlink="">
      <xdr:nvSpPr>
        <xdr:cNvPr id="607" name="楕円 606">
          <a:extLst>
            <a:ext uri="{FF2B5EF4-FFF2-40B4-BE49-F238E27FC236}">
              <a16:creationId xmlns:a16="http://schemas.microsoft.com/office/drawing/2014/main" id="{6B31AEE2-9A53-49DB-8906-2954B02AE4AE}"/>
            </a:ext>
          </a:extLst>
        </xdr:cNvPr>
        <xdr:cNvSpPr/>
      </xdr:nvSpPr>
      <xdr:spPr>
        <a:xfrm>
          <a:off x="20383500" y="1078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33604</xdr:rowOff>
    </xdr:from>
    <xdr:to>
      <xdr:col>111</xdr:col>
      <xdr:colOff>177800</xdr:colOff>
      <xdr:row>63</xdr:row>
      <xdr:rowOff>36668</xdr:rowOff>
    </xdr:to>
    <xdr:cxnSp macro="">
      <xdr:nvCxnSpPr>
        <xdr:cNvPr id="608" name="直線コネクタ 607">
          <a:extLst>
            <a:ext uri="{FF2B5EF4-FFF2-40B4-BE49-F238E27FC236}">
              <a16:creationId xmlns:a16="http://schemas.microsoft.com/office/drawing/2014/main" id="{50860ED9-50D8-40A8-AA46-F235821B0C84}"/>
            </a:ext>
          </a:extLst>
        </xdr:cNvPr>
        <xdr:cNvCxnSpPr/>
      </xdr:nvCxnSpPr>
      <xdr:spPr>
        <a:xfrm flipV="1">
          <a:off x="20434300" y="10834954"/>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160198</xdr:rowOff>
    </xdr:from>
    <xdr:to>
      <xdr:col>102</xdr:col>
      <xdr:colOff>165100</xdr:colOff>
      <xdr:row>63</xdr:row>
      <xdr:rowOff>90348</xdr:rowOff>
    </xdr:to>
    <xdr:sp macro="" textlink="">
      <xdr:nvSpPr>
        <xdr:cNvPr id="609" name="楕円 608">
          <a:extLst>
            <a:ext uri="{FF2B5EF4-FFF2-40B4-BE49-F238E27FC236}">
              <a16:creationId xmlns:a16="http://schemas.microsoft.com/office/drawing/2014/main" id="{00DEA8FD-CB9F-4BF1-BA86-908C69E70533}"/>
            </a:ext>
          </a:extLst>
        </xdr:cNvPr>
        <xdr:cNvSpPr/>
      </xdr:nvSpPr>
      <xdr:spPr>
        <a:xfrm>
          <a:off x="19494500" y="1079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36668</xdr:rowOff>
    </xdr:from>
    <xdr:to>
      <xdr:col>107</xdr:col>
      <xdr:colOff>50800</xdr:colOff>
      <xdr:row>63</xdr:row>
      <xdr:rowOff>39548</xdr:rowOff>
    </xdr:to>
    <xdr:cxnSp macro="">
      <xdr:nvCxnSpPr>
        <xdr:cNvPr id="610" name="直線コネクタ 609">
          <a:extLst>
            <a:ext uri="{FF2B5EF4-FFF2-40B4-BE49-F238E27FC236}">
              <a16:creationId xmlns:a16="http://schemas.microsoft.com/office/drawing/2014/main" id="{7B3C8971-100C-4096-8E9A-1E1A5C83A5B0}"/>
            </a:ext>
          </a:extLst>
        </xdr:cNvPr>
        <xdr:cNvCxnSpPr/>
      </xdr:nvCxnSpPr>
      <xdr:spPr>
        <a:xfrm flipV="1">
          <a:off x="19545300" y="10838018"/>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162530</xdr:rowOff>
    </xdr:from>
    <xdr:to>
      <xdr:col>98</xdr:col>
      <xdr:colOff>38100</xdr:colOff>
      <xdr:row>63</xdr:row>
      <xdr:rowOff>92680</xdr:rowOff>
    </xdr:to>
    <xdr:sp macro="" textlink="">
      <xdr:nvSpPr>
        <xdr:cNvPr id="611" name="楕円 610">
          <a:extLst>
            <a:ext uri="{FF2B5EF4-FFF2-40B4-BE49-F238E27FC236}">
              <a16:creationId xmlns:a16="http://schemas.microsoft.com/office/drawing/2014/main" id="{C31DE87B-9E46-44C6-90A7-02EEB0385EC7}"/>
            </a:ext>
          </a:extLst>
        </xdr:cNvPr>
        <xdr:cNvSpPr/>
      </xdr:nvSpPr>
      <xdr:spPr>
        <a:xfrm>
          <a:off x="18605500" y="1079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39548</xdr:rowOff>
    </xdr:from>
    <xdr:to>
      <xdr:col>102</xdr:col>
      <xdr:colOff>114300</xdr:colOff>
      <xdr:row>63</xdr:row>
      <xdr:rowOff>41880</xdr:rowOff>
    </xdr:to>
    <xdr:cxnSp macro="">
      <xdr:nvCxnSpPr>
        <xdr:cNvPr id="612" name="直線コネクタ 611">
          <a:extLst>
            <a:ext uri="{FF2B5EF4-FFF2-40B4-BE49-F238E27FC236}">
              <a16:creationId xmlns:a16="http://schemas.microsoft.com/office/drawing/2014/main" id="{103A031E-F310-4450-B44A-64533B5C33AA}"/>
            </a:ext>
          </a:extLst>
        </xdr:cNvPr>
        <xdr:cNvCxnSpPr/>
      </xdr:nvCxnSpPr>
      <xdr:spPr>
        <a:xfrm flipV="1">
          <a:off x="18656300" y="10840898"/>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82552</xdr:rowOff>
    </xdr:from>
    <xdr:ext cx="469744" cy="259045"/>
    <xdr:sp macro="" textlink="">
      <xdr:nvSpPr>
        <xdr:cNvPr id="613" name="n_1aveValue【学校施設】&#10;一人当たり面積">
          <a:extLst>
            <a:ext uri="{FF2B5EF4-FFF2-40B4-BE49-F238E27FC236}">
              <a16:creationId xmlns:a16="http://schemas.microsoft.com/office/drawing/2014/main" id="{E3F42BEE-A34E-43EE-BE71-7EE885210115}"/>
            </a:ext>
          </a:extLst>
        </xdr:cNvPr>
        <xdr:cNvSpPr txBox="1"/>
      </xdr:nvSpPr>
      <xdr:spPr>
        <a:xfrm>
          <a:off x="21075727" y="1054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82094</xdr:rowOff>
    </xdr:from>
    <xdr:ext cx="469744" cy="259045"/>
    <xdr:sp macro="" textlink="">
      <xdr:nvSpPr>
        <xdr:cNvPr id="614" name="n_2aveValue【学校施設】&#10;一人当たり面積">
          <a:extLst>
            <a:ext uri="{FF2B5EF4-FFF2-40B4-BE49-F238E27FC236}">
              <a16:creationId xmlns:a16="http://schemas.microsoft.com/office/drawing/2014/main" id="{31C4077A-B6F9-47A7-8D47-828033E80592}"/>
            </a:ext>
          </a:extLst>
        </xdr:cNvPr>
        <xdr:cNvSpPr txBox="1"/>
      </xdr:nvSpPr>
      <xdr:spPr>
        <a:xfrm>
          <a:off x="20199427" y="1054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86438</xdr:rowOff>
    </xdr:from>
    <xdr:ext cx="469744" cy="259045"/>
    <xdr:sp macro="" textlink="">
      <xdr:nvSpPr>
        <xdr:cNvPr id="615" name="n_3aveValue【学校施設】&#10;一人当たり面積">
          <a:extLst>
            <a:ext uri="{FF2B5EF4-FFF2-40B4-BE49-F238E27FC236}">
              <a16:creationId xmlns:a16="http://schemas.microsoft.com/office/drawing/2014/main" id="{CC7AD393-40BE-4E4D-8428-DA7C6DDA11FE}"/>
            </a:ext>
          </a:extLst>
        </xdr:cNvPr>
        <xdr:cNvSpPr txBox="1"/>
      </xdr:nvSpPr>
      <xdr:spPr>
        <a:xfrm>
          <a:off x="19310427" y="1054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98234</xdr:rowOff>
    </xdr:from>
    <xdr:ext cx="469744" cy="259045"/>
    <xdr:sp macro="" textlink="">
      <xdr:nvSpPr>
        <xdr:cNvPr id="616" name="n_4aveValue【学校施設】&#10;一人当たり面積">
          <a:extLst>
            <a:ext uri="{FF2B5EF4-FFF2-40B4-BE49-F238E27FC236}">
              <a16:creationId xmlns:a16="http://schemas.microsoft.com/office/drawing/2014/main" id="{5ED2DB0B-1D49-4AA0-9E38-E7459A75FFB0}"/>
            </a:ext>
          </a:extLst>
        </xdr:cNvPr>
        <xdr:cNvSpPr txBox="1"/>
      </xdr:nvSpPr>
      <xdr:spPr>
        <a:xfrm>
          <a:off x="18421427" y="1055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75531</xdr:rowOff>
    </xdr:from>
    <xdr:ext cx="469744" cy="259045"/>
    <xdr:sp macro="" textlink="">
      <xdr:nvSpPr>
        <xdr:cNvPr id="617" name="n_1mainValue【学校施設】&#10;一人当たり面積">
          <a:extLst>
            <a:ext uri="{FF2B5EF4-FFF2-40B4-BE49-F238E27FC236}">
              <a16:creationId xmlns:a16="http://schemas.microsoft.com/office/drawing/2014/main" id="{866DAD1E-DB90-44CA-8403-0D3CCCB337FA}"/>
            </a:ext>
          </a:extLst>
        </xdr:cNvPr>
        <xdr:cNvSpPr txBox="1"/>
      </xdr:nvSpPr>
      <xdr:spPr>
        <a:xfrm>
          <a:off x="21075727" y="10876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78595</xdr:rowOff>
    </xdr:from>
    <xdr:ext cx="469744" cy="259045"/>
    <xdr:sp macro="" textlink="">
      <xdr:nvSpPr>
        <xdr:cNvPr id="618" name="n_2mainValue【学校施設】&#10;一人当たり面積">
          <a:extLst>
            <a:ext uri="{FF2B5EF4-FFF2-40B4-BE49-F238E27FC236}">
              <a16:creationId xmlns:a16="http://schemas.microsoft.com/office/drawing/2014/main" id="{E17D2981-5FFA-4234-BD49-4D4024B74CA8}"/>
            </a:ext>
          </a:extLst>
        </xdr:cNvPr>
        <xdr:cNvSpPr txBox="1"/>
      </xdr:nvSpPr>
      <xdr:spPr>
        <a:xfrm>
          <a:off x="20199427" y="10879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81475</xdr:rowOff>
    </xdr:from>
    <xdr:ext cx="469744" cy="259045"/>
    <xdr:sp macro="" textlink="">
      <xdr:nvSpPr>
        <xdr:cNvPr id="619" name="n_3mainValue【学校施設】&#10;一人当たり面積">
          <a:extLst>
            <a:ext uri="{FF2B5EF4-FFF2-40B4-BE49-F238E27FC236}">
              <a16:creationId xmlns:a16="http://schemas.microsoft.com/office/drawing/2014/main" id="{1508178D-FA8C-46E4-B5A1-D4B957F7D65B}"/>
            </a:ext>
          </a:extLst>
        </xdr:cNvPr>
        <xdr:cNvSpPr txBox="1"/>
      </xdr:nvSpPr>
      <xdr:spPr>
        <a:xfrm>
          <a:off x="19310427" y="10882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83807</xdr:rowOff>
    </xdr:from>
    <xdr:ext cx="469744" cy="259045"/>
    <xdr:sp macro="" textlink="">
      <xdr:nvSpPr>
        <xdr:cNvPr id="620" name="n_4mainValue【学校施設】&#10;一人当たり面積">
          <a:extLst>
            <a:ext uri="{FF2B5EF4-FFF2-40B4-BE49-F238E27FC236}">
              <a16:creationId xmlns:a16="http://schemas.microsoft.com/office/drawing/2014/main" id="{C1D36DE0-D9AB-4654-ABCE-A9A7CCAC3BD1}"/>
            </a:ext>
          </a:extLst>
        </xdr:cNvPr>
        <xdr:cNvSpPr txBox="1"/>
      </xdr:nvSpPr>
      <xdr:spPr>
        <a:xfrm>
          <a:off x="18421427" y="108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8954B3B1-6DCE-443C-91BF-F7B3F52965A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551194B0-BC4E-472B-8667-A27FCEF0D1B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30B86420-1F93-4CD2-B6F3-EEE9E408EF7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C7BEF957-254F-45A6-95AB-3EAF7796EA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D60D45DD-983E-4746-B0D2-4DAD910B1E0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E9465B8F-DEC8-4C83-81FE-B2204157A78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9AC3EE69-EF4F-4FD5-8405-2AC2BE098B1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3BB0E8F0-9D3C-4227-88C0-4D99F46C695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a:extLst>
            <a:ext uri="{FF2B5EF4-FFF2-40B4-BE49-F238E27FC236}">
              <a16:creationId xmlns:a16="http://schemas.microsoft.com/office/drawing/2014/main" id="{CF718DDC-91BC-4397-B260-F6A47DD7921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a:extLst>
            <a:ext uri="{FF2B5EF4-FFF2-40B4-BE49-F238E27FC236}">
              <a16:creationId xmlns:a16="http://schemas.microsoft.com/office/drawing/2014/main" id="{C77F6ED2-7EAA-4C59-8405-90CE631A170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a:extLst>
            <a:ext uri="{FF2B5EF4-FFF2-40B4-BE49-F238E27FC236}">
              <a16:creationId xmlns:a16="http://schemas.microsoft.com/office/drawing/2014/main" id="{25FCA9BD-9631-480E-974E-B7585B2453C3}"/>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2" name="直線コネクタ 631">
          <a:extLst>
            <a:ext uri="{FF2B5EF4-FFF2-40B4-BE49-F238E27FC236}">
              <a16:creationId xmlns:a16="http://schemas.microsoft.com/office/drawing/2014/main" id="{66E24BF4-5C97-4B1C-AA6D-04207E1671F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3" name="テキスト ボックス 632">
          <a:extLst>
            <a:ext uri="{FF2B5EF4-FFF2-40B4-BE49-F238E27FC236}">
              <a16:creationId xmlns:a16="http://schemas.microsoft.com/office/drawing/2014/main" id="{4AE7BCF4-01D9-4583-9518-B6C490E09916}"/>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4" name="直線コネクタ 633">
          <a:extLst>
            <a:ext uri="{FF2B5EF4-FFF2-40B4-BE49-F238E27FC236}">
              <a16:creationId xmlns:a16="http://schemas.microsoft.com/office/drawing/2014/main" id="{98BC7326-DE54-4468-8132-55870094D62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5" name="テキスト ボックス 634">
          <a:extLst>
            <a:ext uri="{FF2B5EF4-FFF2-40B4-BE49-F238E27FC236}">
              <a16:creationId xmlns:a16="http://schemas.microsoft.com/office/drawing/2014/main" id="{89B4D86A-D509-4DDD-AD5B-AC888B65478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6" name="直線コネクタ 635">
          <a:extLst>
            <a:ext uri="{FF2B5EF4-FFF2-40B4-BE49-F238E27FC236}">
              <a16:creationId xmlns:a16="http://schemas.microsoft.com/office/drawing/2014/main" id="{6A052764-D08F-434A-AE88-1F47AE15640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7" name="テキスト ボックス 636">
          <a:extLst>
            <a:ext uri="{FF2B5EF4-FFF2-40B4-BE49-F238E27FC236}">
              <a16:creationId xmlns:a16="http://schemas.microsoft.com/office/drawing/2014/main" id="{466E51CD-9818-45E7-AC56-BA3FD01608FB}"/>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8" name="直線コネクタ 637">
          <a:extLst>
            <a:ext uri="{FF2B5EF4-FFF2-40B4-BE49-F238E27FC236}">
              <a16:creationId xmlns:a16="http://schemas.microsoft.com/office/drawing/2014/main" id="{49ADA5DD-06B9-43D5-81D3-A99CE123FA77}"/>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9" name="テキスト ボックス 638">
          <a:extLst>
            <a:ext uri="{FF2B5EF4-FFF2-40B4-BE49-F238E27FC236}">
              <a16:creationId xmlns:a16="http://schemas.microsoft.com/office/drawing/2014/main" id="{A4B17A76-CB8E-48DE-A915-6DEBC312AE52}"/>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0" name="直線コネクタ 639">
          <a:extLst>
            <a:ext uri="{FF2B5EF4-FFF2-40B4-BE49-F238E27FC236}">
              <a16:creationId xmlns:a16="http://schemas.microsoft.com/office/drawing/2014/main" id="{E90611A6-97A6-44EB-89B9-C5C0182B2FA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1" name="テキスト ボックス 640">
          <a:extLst>
            <a:ext uri="{FF2B5EF4-FFF2-40B4-BE49-F238E27FC236}">
              <a16:creationId xmlns:a16="http://schemas.microsoft.com/office/drawing/2014/main" id="{4E72AC45-AA99-4014-8145-8E01C4E16EC2}"/>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2" name="直線コネクタ 641">
          <a:extLst>
            <a:ext uri="{FF2B5EF4-FFF2-40B4-BE49-F238E27FC236}">
              <a16:creationId xmlns:a16="http://schemas.microsoft.com/office/drawing/2014/main" id="{5A22C305-7A80-4F1E-93B7-F084C0D630C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3" name="テキスト ボックス 642">
          <a:extLst>
            <a:ext uri="{FF2B5EF4-FFF2-40B4-BE49-F238E27FC236}">
              <a16:creationId xmlns:a16="http://schemas.microsoft.com/office/drawing/2014/main" id="{235FD301-22BC-46B8-9C0B-073958FD5BCB}"/>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91C8B940-A713-4DC2-B1D3-35D5A7241BD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29F1D876-CBB1-4358-8E0F-4B96F3969D9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114844</xdr:rowOff>
    </xdr:from>
    <xdr:to>
      <xdr:col>85</xdr:col>
      <xdr:colOff>126364</xdr:colOff>
      <xdr:row>86</xdr:row>
      <xdr:rowOff>168729</xdr:rowOff>
    </xdr:to>
    <xdr:cxnSp macro="">
      <xdr:nvCxnSpPr>
        <xdr:cNvPr id="646" name="直線コネクタ 645">
          <a:extLst>
            <a:ext uri="{FF2B5EF4-FFF2-40B4-BE49-F238E27FC236}">
              <a16:creationId xmlns:a16="http://schemas.microsoft.com/office/drawing/2014/main" id="{B65C2AA2-E61B-4254-809B-58AB8F7B6950}"/>
            </a:ext>
          </a:extLst>
        </xdr:cNvPr>
        <xdr:cNvCxnSpPr/>
      </xdr:nvCxnSpPr>
      <xdr:spPr>
        <a:xfrm flipV="1">
          <a:off x="16318864" y="13316494"/>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7" name="【児童館】&#10;有形固定資産減価償却率最小値テキスト">
          <a:extLst>
            <a:ext uri="{FF2B5EF4-FFF2-40B4-BE49-F238E27FC236}">
              <a16:creationId xmlns:a16="http://schemas.microsoft.com/office/drawing/2014/main" id="{70E49305-A693-4086-93A8-B511BDEFD813}"/>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8" name="直線コネクタ 647">
          <a:extLst>
            <a:ext uri="{FF2B5EF4-FFF2-40B4-BE49-F238E27FC236}">
              <a16:creationId xmlns:a16="http://schemas.microsoft.com/office/drawing/2014/main" id="{BC581055-CDED-4335-A209-F56F1E10356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61521</xdr:rowOff>
    </xdr:from>
    <xdr:ext cx="340478" cy="259045"/>
    <xdr:sp macro="" textlink="">
      <xdr:nvSpPr>
        <xdr:cNvPr id="649" name="【児童館】&#10;有形固定資産減価償却率最大値テキスト">
          <a:extLst>
            <a:ext uri="{FF2B5EF4-FFF2-40B4-BE49-F238E27FC236}">
              <a16:creationId xmlns:a16="http://schemas.microsoft.com/office/drawing/2014/main" id="{3717AD8F-042E-4568-8E13-FE3E46D062DC}"/>
            </a:ext>
          </a:extLst>
        </xdr:cNvPr>
        <xdr:cNvSpPr txBox="1"/>
      </xdr:nvSpPr>
      <xdr:spPr>
        <a:xfrm>
          <a:off x="16357600" y="1309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114844</xdr:rowOff>
    </xdr:from>
    <xdr:to>
      <xdr:col>86</xdr:col>
      <xdr:colOff>25400</xdr:colOff>
      <xdr:row>77</xdr:row>
      <xdr:rowOff>114844</xdr:rowOff>
    </xdr:to>
    <xdr:cxnSp macro="">
      <xdr:nvCxnSpPr>
        <xdr:cNvPr id="650" name="直線コネクタ 649">
          <a:extLst>
            <a:ext uri="{FF2B5EF4-FFF2-40B4-BE49-F238E27FC236}">
              <a16:creationId xmlns:a16="http://schemas.microsoft.com/office/drawing/2014/main" id="{E9B9602F-D277-4054-8B0E-A58FA16AF633}"/>
            </a:ext>
          </a:extLst>
        </xdr:cNvPr>
        <xdr:cNvCxnSpPr/>
      </xdr:nvCxnSpPr>
      <xdr:spPr>
        <a:xfrm>
          <a:off x="16230600" y="1331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137177</xdr:rowOff>
    </xdr:from>
    <xdr:ext cx="405111" cy="259045"/>
    <xdr:sp macro="" textlink="">
      <xdr:nvSpPr>
        <xdr:cNvPr id="651" name="【児童館】&#10;有形固定資産減価償却率平均値テキスト">
          <a:extLst>
            <a:ext uri="{FF2B5EF4-FFF2-40B4-BE49-F238E27FC236}">
              <a16:creationId xmlns:a16="http://schemas.microsoft.com/office/drawing/2014/main" id="{62301061-626E-4197-A701-B2EB049A0668}"/>
            </a:ext>
          </a:extLst>
        </xdr:cNvPr>
        <xdr:cNvSpPr txBox="1"/>
      </xdr:nvSpPr>
      <xdr:spPr>
        <a:xfrm>
          <a:off x="16357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158750</xdr:rowOff>
    </xdr:from>
    <xdr:to>
      <xdr:col>85</xdr:col>
      <xdr:colOff>177800</xdr:colOff>
      <xdr:row>83</xdr:row>
      <xdr:rowOff>88900</xdr:rowOff>
    </xdr:to>
    <xdr:sp macro="" textlink="">
      <xdr:nvSpPr>
        <xdr:cNvPr id="652" name="フローチャート: 判断 651">
          <a:extLst>
            <a:ext uri="{FF2B5EF4-FFF2-40B4-BE49-F238E27FC236}">
              <a16:creationId xmlns:a16="http://schemas.microsoft.com/office/drawing/2014/main" id="{A5E74DFB-0D2B-41B4-9A85-EA0B39DBB9A8}"/>
            </a:ext>
          </a:extLst>
        </xdr:cNvPr>
        <xdr:cNvSpPr/>
      </xdr:nvSpPr>
      <xdr:spPr>
        <a:xfrm>
          <a:off x="16268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6894</xdr:rowOff>
    </xdr:from>
    <xdr:to>
      <xdr:col>81</xdr:col>
      <xdr:colOff>101600</xdr:colOff>
      <xdr:row>84</xdr:row>
      <xdr:rowOff>108494</xdr:rowOff>
    </xdr:to>
    <xdr:sp macro="" textlink="">
      <xdr:nvSpPr>
        <xdr:cNvPr id="653" name="フローチャート: 判断 652">
          <a:extLst>
            <a:ext uri="{FF2B5EF4-FFF2-40B4-BE49-F238E27FC236}">
              <a16:creationId xmlns:a16="http://schemas.microsoft.com/office/drawing/2014/main" id="{504E4421-D52E-4235-829B-FDA0D3267268}"/>
            </a:ext>
          </a:extLst>
        </xdr:cNvPr>
        <xdr:cNvSpPr/>
      </xdr:nvSpPr>
      <xdr:spPr>
        <a:xfrm>
          <a:off x="15430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155484</xdr:rowOff>
    </xdr:from>
    <xdr:to>
      <xdr:col>76</xdr:col>
      <xdr:colOff>165100</xdr:colOff>
      <xdr:row>84</xdr:row>
      <xdr:rowOff>85634</xdr:rowOff>
    </xdr:to>
    <xdr:sp macro="" textlink="">
      <xdr:nvSpPr>
        <xdr:cNvPr id="654" name="フローチャート: 判断 653">
          <a:extLst>
            <a:ext uri="{FF2B5EF4-FFF2-40B4-BE49-F238E27FC236}">
              <a16:creationId xmlns:a16="http://schemas.microsoft.com/office/drawing/2014/main" id="{753E3DA2-C426-449D-9CAA-A12D8C013DA0}"/>
            </a:ext>
          </a:extLst>
        </xdr:cNvPr>
        <xdr:cNvSpPr/>
      </xdr:nvSpPr>
      <xdr:spPr>
        <a:xfrm>
          <a:off x="14541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55" name="フローチャート: 判断 654">
          <a:extLst>
            <a:ext uri="{FF2B5EF4-FFF2-40B4-BE49-F238E27FC236}">
              <a16:creationId xmlns:a16="http://schemas.microsoft.com/office/drawing/2014/main" id="{3A9BA984-AA6F-4CCE-9F1E-4D33364ED73B}"/>
            </a:ext>
          </a:extLst>
        </xdr:cNvPr>
        <xdr:cNvSpPr/>
      </xdr:nvSpPr>
      <xdr:spPr>
        <a:xfrm>
          <a:off x="1365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121194</xdr:rowOff>
    </xdr:from>
    <xdr:to>
      <xdr:col>67</xdr:col>
      <xdr:colOff>101600</xdr:colOff>
      <xdr:row>84</xdr:row>
      <xdr:rowOff>51344</xdr:rowOff>
    </xdr:to>
    <xdr:sp macro="" textlink="">
      <xdr:nvSpPr>
        <xdr:cNvPr id="656" name="フローチャート: 判断 655">
          <a:extLst>
            <a:ext uri="{FF2B5EF4-FFF2-40B4-BE49-F238E27FC236}">
              <a16:creationId xmlns:a16="http://schemas.microsoft.com/office/drawing/2014/main" id="{A6C62AB6-3191-4513-ACEE-7717BAA2BBB4}"/>
            </a:ext>
          </a:extLst>
        </xdr:cNvPr>
        <xdr:cNvSpPr/>
      </xdr:nvSpPr>
      <xdr:spPr>
        <a:xfrm>
          <a:off x="12763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59EFC1E0-5A1F-4747-A31B-04B023DF2E2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28378D1-0AEE-466D-83D6-3582398A717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AFAFDA1A-ED15-4BC6-9023-8D8ECFFA6B8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34D50214-1D84-4951-B0E7-7B6395F2870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7FE8CA78-E15F-4461-BBBA-30878D5DF3B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114663</xdr:rowOff>
    </xdr:from>
    <xdr:to>
      <xdr:col>85</xdr:col>
      <xdr:colOff>177800</xdr:colOff>
      <xdr:row>81</xdr:row>
      <xdr:rowOff>44813</xdr:rowOff>
    </xdr:to>
    <xdr:sp macro="" textlink="">
      <xdr:nvSpPr>
        <xdr:cNvPr id="662" name="楕円 661">
          <a:extLst>
            <a:ext uri="{FF2B5EF4-FFF2-40B4-BE49-F238E27FC236}">
              <a16:creationId xmlns:a16="http://schemas.microsoft.com/office/drawing/2014/main" id="{10B3FEC6-A20E-4899-9C2D-A56778929F2B}"/>
            </a:ext>
          </a:extLst>
        </xdr:cNvPr>
        <xdr:cNvSpPr/>
      </xdr:nvSpPr>
      <xdr:spPr>
        <a:xfrm>
          <a:off x="16268700" y="13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137540</xdr:rowOff>
    </xdr:from>
    <xdr:ext cx="405111" cy="259045"/>
    <xdr:sp macro="" textlink="">
      <xdr:nvSpPr>
        <xdr:cNvPr id="663" name="【児童館】&#10;有形固定資産減価償却率該当値テキスト">
          <a:extLst>
            <a:ext uri="{FF2B5EF4-FFF2-40B4-BE49-F238E27FC236}">
              <a16:creationId xmlns:a16="http://schemas.microsoft.com/office/drawing/2014/main" id="{36FD4B3A-86D9-4940-AA1B-7589035589D1}"/>
            </a:ext>
          </a:extLst>
        </xdr:cNvPr>
        <xdr:cNvSpPr txBox="1"/>
      </xdr:nvSpPr>
      <xdr:spPr>
        <a:xfrm>
          <a:off x="16357600" y="1368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39551</xdr:rowOff>
    </xdr:from>
    <xdr:to>
      <xdr:col>81</xdr:col>
      <xdr:colOff>101600</xdr:colOff>
      <xdr:row>80</xdr:row>
      <xdr:rowOff>141151</xdr:rowOff>
    </xdr:to>
    <xdr:sp macro="" textlink="">
      <xdr:nvSpPr>
        <xdr:cNvPr id="664" name="楕円 663">
          <a:extLst>
            <a:ext uri="{FF2B5EF4-FFF2-40B4-BE49-F238E27FC236}">
              <a16:creationId xmlns:a16="http://schemas.microsoft.com/office/drawing/2014/main" id="{56DD9596-49C2-41A6-8221-D9704FCD205F}"/>
            </a:ext>
          </a:extLst>
        </xdr:cNvPr>
        <xdr:cNvSpPr/>
      </xdr:nvSpPr>
      <xdr:spPr>
        <a:xfrm>
          <a:off x="15430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90351</xdr:rowOff>
    </xdr:from>
    <xdr:to>
      <xdr:col>85</xdr:col>
      <xdr:colOff>127000</xdr:colOff>
      <xdr:row>80</xdr:row>
      <xdr:rowOff>165463</xdr:rowOff>
    </xdr:to>
    <xdr:cxnSp macro="">
      <xdr:nvCxnSpPr>
        <xdr:cNvPr id="665" name="直線コネクタ 664">
          <a:extLst>
            <a:ext uri="{FF2B5EF4-FFF2-40B4-BE49-F238E27FC236}">
              <a16:creationId xmlns:a16="http://schemas.microsoft.com/office/drawing/2014/main" id="{B6CF96A3-7ABF-42C2-B2BE-85C26A81C99B}"/>
            </a:ext>
          </a:extLst>
        </xdr:cNvPr>
        <xdr:cNvCxnSpPr/>
      </xdr:nvCxnSpPr>
      <xdr:spPr>
        <a:xfrm>
          <a:off x="15481300" y="13806351"/>
          <a:ext cx="8382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135889</xdr:rowOff>
    </xdr:from>
    <xdr:to>
      <xdr:col>76</xdr:col>
      <xdr:colOff>165100</xdr:colOff>
      <xdr:row>80</xdr:row>
      <xdr:rowOff>66039</xdr:rowOff>
    </xdr:to>
    <xdr:sp macro="" textlink="">
      <xdr:nvSpPr>
        <xdr:cNvPr id="666" name="楕円 665">
          <a:extLst>
            <a:ext uri="{FF2B5EF4-FFF2-40B4-BE49-F238E27FC236}">
              <a16:creationId xmlns:a16="http://schemas.microsoft.com/office/drawing/2014/main" id="{B9A2E816-F504-45FF-ABF7-C716174E6084}"/>
            </a:ext>
          </a:extLst>
        </xdr:cNvPr>
        <xdr:cNvSpPr/>
      </xdr:nvSpPr>
      <xdr:spPr>
        <a:xfrm>
          <a:off x="14541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15239</xdr:rowOff>
    </xdr:from>
    <xdr:to>
      <xdr:col>81</xdr:col>
      <xdr:colOff>50800</xdr:colOff>
      <xdr:row>80</xdr:row>
      <xdr:rowOff>90351</xdr:rowOff>
    </xdr:to>
    <xdr:cxnSp macro="">
      <xdr:nvCxnSpPr>
        <xdr:cNvPr id="667" name="直線コネクタ 666">
          <a:extLst>
            <a:ext uri="{FF2B5EF4-FFF2-40B4-BE49-F238E27FC236}">
              <a16:creationId xmlns:a16="http://schemas.microsoft.com/office/drawing/2014/main" id="{4BE16D0D-0C55-43E5-86FA-01EDB7A04690}"/>
            </a:ext>
          </a:extLst>
        </xdr:cNvPr>
        <xdr:cNvCxnSpPr/>
      </xdr:nvCxnSpPr>
      <xdr:spPr>
        <a:xfrm>
          <a:off x="14592300" y="13731239"/>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60779</xdr:rowOff>
    </xdr:from>
    <xdr:to>
      <xdr:col>72</xdr:col>
      <xdr:colOff>38100</xdr:colOff>
      <xdr:row>79</xdr:row>
      <xdr:rowOff>162379</xdr:rowOff>
    </xdr:to>
    <xdr:sp macro="" textlink="">
      <xdr:nvSpPr>
        <xdr:cNvPr id="668" name="楕円 667">
          <a:extLst>
            <a:ext uri="{FF2B5EF4-FFF2-40B4-BE49-F238E27FC236}">
              <a16:creationId xmlns:a16="http://schemas.microsoft.com/office/drawing/2014/main" id="{7470ACC0-03E7-4A6D-8892-844DBB1F622D}"/>
            </a:ext>
          </a:extLst>
        </xdr:cNvPr>
        <xdr:cNvSpPr/>
      </xdr:nvSpPr>
      <xdr:spPr>
        <a:xfrm>
          <a:off x="13652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111579</xdr:rowOff>
    </xdr:from>
    <xdr:to>
      <xdr:col>76</xdr:col>
      <xdr:colOff>114300</xdr:colOff>
      <xdr:row>80</xdr:row>
      <xdr:rowOff>15239</xdr:rowOff>
    </xdr:to>
    <xdr:cxnSp macro="">
      <xdr:nvCxnSpPr>
        <xdr:cNvPr id="669" name="直線コネクタ 668">
          <a:extLst>
            <a:ext uri="{FF2B5EF4-FFF2-40B4-BE49-F238E27FC236}">
              <a16:creationId xmlns:a16="http://schemas.microsoft.com/office/drawing/2014/main" id="{3CD289C4-11EE-41CD-8277-833737BB41BC}"/>
            </a:ext>
          </a:extLst>
        </xdr:cNvPr>
        <xdr:cNvCxnSpPr/>
      </xdr:nvCxnSpPr>
      <xdr:spPr>
        <a:xfrm>
          <a:off x="13703300" y="13656129"/>
          <a:ext cx="889000" cy="7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82006</xdr:rowOff>
    </xdr:from>
    <xdr:to>
      <xdr:col>67</xdr:col>
      <xdr:colOff>101600</xdr:colOff>
      <xdr:row>79</xdr:row>
      <xdr:rowOff>12156</xdr:rowOff>
    </xdr:to>
    <xdr:sp macro="" textlink="">
      <xdr:nvSpPr>
        <xdr:cNvPr id="670" name="楕円 669">
          <a:extLst>
            <a:ext uri="{FF2B5EF4-FFF2-40B4-BE49-F238E27FC236}">
              <a16:creationId xmlns:a16="http://schemas.microsoft.com/office/drawing/2014/main" id="{98AC2CB3-AFD4-4441-9DB5-1F613F4AE9D9}"/>
            </a:ext>
          </a:extLst>
        </xdr:cNvPr>
        <xdr:cNvSpPr/>
      </xdr:nvSpPr>
      <xdr:spPr>
        <a:xfrm>
          <a:off x="12763500" y="134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132806</xdr:rowOff>
    </xdr:from>
    <xdr:to>
      <xdr:col>71</xdr:col>
      <xdr:colOff>177800</xdr:colOff>
      <xdr:row>79</xdr:row>
      <xdr:rowOff>111579</xdr:rowOff>
    </xdr:to>
    <xdr:cxnSp macro="">
      <xdr:nvCxnSpPr>
        <xdr:cNvPr id="671" name="直線コネクタ 670">
          <a:extLst>
            <a:ext uri="{FF2B5EF4-FFF2-40B4-BE49-F238E27FC236}">
              <a16:creationId xmlns:a16="http://schemas.microsoft.com/office/drawing/2014/main" id="{DB4A8AB7-1C7D-4A5D-8A8D-53D1353A4F31}"/>
            </a:ext>
          </a:extLst>
        </xdr:cNvPr>
        <xdr:cNvCxnSpPr/>
      </xdr:nvCxnSpPr>
      <xdr:spPr>
        <a:xfrm>
          <a:off x="12814300" y="13505906"/>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99621</xdr:rowOff>
    </xdr:from>
    <xdr:ext cx="405111" cy="259045"/>
    <xdr:sp macro="" textlink="">
      <xdr:nvSpPr>
        <xdr:cNvPr id="672" name="n_1aveValue【児童館】&#10;有形固定資産減価償却率">
          <a:extLst>
            <a:ext uri="{FF2B5EF4-FFF2-40B4-BE49-F238E27FC236}">
              <a16:creationId xmlns:a16="http://schemas.microsoft.com/office/drawing/2014/main" id="{A7A93F11-DC7D-41CE-8FE5-D1152B07EC9A}"/>
            </a:ext>
          </a:extLst>
        </xdr:cNvPr>
        <xdr:cNvSpPr txBox="1"/>
      </xdr:nvSpPr>
      <xdr:spPr>
        <a:xfrm>
          <a:off x="152660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76761</xdr:rowOff>
    </xdr:from>
    <xdr:ext cx="405111" cy="259045"/>
    <xdr:sp macro="" textlink="">
      <xdr:nvSpPr>
        <xdr:cNvPr id="673" name="n_2aveValue【児童館】&#10;有形固定資産減価償却率">
          <a:extLst>
            <a:ext uri="{FF2B5EF4-FFF2-40B4-BE49-F238E27FC236}">
              <a16:creationId xmlns:a16="http://schemas.microsoft.com/office/drawing/2014/main" id="{82E90DE5-778E-4703-993B-4A0CC47A70B8}"/>
            </a:ext>
          </a:extLst>
        </xdr:cNvPr>
        <xdr:cNvSpPr txBox="1"/>
      </xdr:nvSpPr>
      <xdr:spPr>
        <a:xfrm>
          <a:off x="14389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137177</xdr:rowOff>
    </xdr:from>
    <xdr:ext cx="405111" cy="259045"/>
    <xdr:sp macro="" textlink="">
      <xdr:nvSpPr>
        <xdr:cNvPr id="674" name="n_3aveValue【児童館】&#10;有形固定資産減価償却率">
          <a:extLst>
            <a:ext uri="{FF2B5EF4-FFF2-40B4-BE49-F238E27FC236}">
              <a16:creationId xmlns:a16="http://schemas.microsoft.com/office/drawing/2014/main" id="{3BEA4E69-9CD1-472A-931B-76AF37A285BA}"/>
            </a:ext>
          </a:extLst>
        </xdr:cNvPr>
        <xdr:cNvSpPr txBox="1"/>
      </xdr:nvSpPr>
      <xdr:spPr>
        <a:xfrm>
          <a:off x="135007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42471</xdr:rowOff>
    </xdr:from>
    <xdr:ext cx="405111" cy="259045"/>
    <xdr:sp macro="" textlink="">
      <xdr:nvSpPr>
        <xdr:cNvPr id="675" name="n_4aveValue【児童館】&#10;有形固定資産減価償却率">
          <a:extLst>
            <a:ext uri="{FF2B5EF4-FFF2-40B4-BE49-F238E27FC236}">
              <a16:creationId xmlns:a16="http://schemas.microsoft.com/office/drawing/2014/main" id="{49E43D23-0C82-4834-9A0B-E5D92BE6E950}"/>
            </a:ext>
          </a:extLst>
        </xdr:cNvPr>
        <xdr:cNvSpPr txBox="1"/>
      </xdr:nvSpPr>
      <xdr:spPr>
        <a:xfrm>
          <a:off x="12611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157678</xdr:rowOff>
    </xdr:from>
    <xdr:ext cx="405111" cy="259045"/>
    <xdr:sp macro="" textlink="">
      <xdr:nvSpPr>
        <xdr:cNvPr id="676" name="n_1mainValue【児童館】&#10;有形固定資産減価償却率">
          <a:extLst>
            <a:ext uri="{FF2B5EF4-FFF2-40B4-BE49-F238E27FC236}">
              <a16:creationId xmlns:a16="http://schemas.microsoft.com/office/drawing/2014/main" id="{4EE4530D-6418-42E2-8735-2773BF6289C5}"/>
            </a:ext>
          </a:extLst>
        </xdr:cNvPr>
        <xdr:cNvSpPr txBox="1"/>
      </xdr:nvSpPr>
      <xdr:spPr>
        <a:xfrm>
          <a:off x="152660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82566</xdr:rowOff>
    </xdr:from>
    <xdr:ext cx="405111" cy="259045"/>
    <xdr:sp macro="" textlink="">
      <xdr:nvSpPr>
        <xdr:cNvPr id="677" name="n_2mainValue【児童館】&#10;有形固定資産減価償却率">
          <a:extLst>
            <a:ext uri="{FF2B5EF4-FFF2-40B4-BE49-F238E27FC236}">
              <a16:creationId xmlns:a16="http://schemas.microsoft.com/office/drawing/2014/main" id="{FBD549CF-251C-44E1-9934-52AB90ADE4D8}"/>
            </a:ext>
          </a:extLst>
        </xdr:cNvPr>
        <xdr:cNvSpPr txBox="1"/>
      </xdr:nvSpPr>
      <xdr:spPr>
        <a:xfrm>
          <a:off x="14389744" y="1345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7456</xdr:rowOff>
    </xdr:from>
    <xdr:ext cx="405111" cy="259045"/>
    <xdr:sp macro="" textlink="">
      <xdr:nvSpPr>
        <xdr:cNvPr id="678" name="n_3mainValue【児童館】&#10;有形固定資産減価償却率">
          <a:extLst>
            <a:ext uri="{FF2B5EF4-FFF2-40B4-BE49-F238E27FC236}">
              <a16:creationId xmlns:a16="http://schemas.microsoft.com/office/drawing/2014/main" id="{F45C7A3D-500F-438E-AA18-CF6F20BEF0CE}"/>
            </a:ext>
          </a:extLst>
        </xdr:cNvPr>
        <xdr:cNvSpPr txBox="1"/>
      </xdr:nvSpPr>
      <xdr:spPr>
        <a:xfrm>
          <a:off x="13500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28683</xdr:rowOff>
    </xdr:from>
    <xdr:ext cx="405111" cy="259045"/>
    <xdr:sp macro="" textlink="">
      <xdr:nvSpPr>
        <xdr:cNvPr id="679" name="n_4mainValue【児童館】&#10;有形固定資産減価償却率">
          <a:extLst>
            <a:ext uri="{FF2B5EF4-FFF2-40B4-BE49-F238E27FC236}">
              <a16:creationId xmlns:a16="http://schemas.microsoft.com/office/drawing/2014/main" id="{B0ED454F-FA23-409D-86F4-B2B5E11D5D14}"/>
            </a:ext>
          </a:extLst>
        </xdr:cNvPr>
        <xdr:cNvSpPr txBox="1"/>
      </xdr:nvSpPr>
      <xdr:spPr>
        <a:xfrm>
          <a:off x="12611744" y="1323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30065C15-F957-4E18-BC45-FC3E7F44C55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27A42397-53C2-4FF5-B3C2-4039B028015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274CD7B7-6298-40B6-ABC8-522EA0A3173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F6E15F0F-B905-4251-BE8E-75C4975039D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14073C4B-B3A0-48CA-8B60-9D08E172F2E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500245A7-C4C7-45C0-82D0-E49C021E527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DBD47A00-5966-43DB-8CDD-8E60898A5FE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C5305F5B-F5DD-4CB4-A419-6640F0AFB53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8113502E-A21C-4DE8-B907-85C358B279A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4D6C55E6-386E-40A3-BD59-76D47932FC9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C9A352AB-ED1B-4599-BAC7-56DC60ECE8D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09D625DA-8A8C-4E7F-9ED4-D549D71E8D1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AA8EF1A2-AEC8-4DB5-B6EC-EF1E84C2F0F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936C2411-D56D-461A-B448-98FC55D23974}"/>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96ADEA14-4115-415C-9DCF-6489585A38B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13DD696C-2929-4EF9-9CD8-3A7B6FEC3FC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C87FE71C-17AB-4175-A769-0AF361E484AB}"/>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B238BA8F-130F-4134-BC82-93C9B8252E14}"/>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AF5BF8B1-86C8-4327-81AE-DBADD07D40A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681C4EC6-1D4D-49A7-9853-5D5A5F9446E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C688070B-E0C7-472C-ADD8-60763D55CDE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96C445CD-2BE6-4F1A-BCE1-46753B0D076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8FA463D6-EB1C-403C-8D91-1071AA3063F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106680</xdr:rowOff>
    </xdr:from>
    <xdr:to>
      <xdr:col>116</xdr:col>
      <xdr:colOff>62864</xdr:colOff>
      <xdr:row>85</xdr:row>
      <xdr:rowOff>121920</xdr:rowOff>
    </xdr:to>
    <xdr:cxnSp macro="">
      <xdr:nvCxnSpPr>
        <xdr:cNvPr id="703" name="直線コネクタ 702">
          <a:extLst>
            <a:ext uri="{FF2B5EF4-FFF2-40B4-BE49-F238E27FC236}">
              <a16:creationId xmlns:a16="http://schemas.microsoft.com/office/drawing/2014/main" id="{164D34B4-B142-4781-B7D5-6B3CD01E975A}"/>
            </a:ext>
          </a:extLst>
        </xdr:cNvPr>
        <xdr:cNvCxnSpPr/>
      </xdr:nvCxnSpPr>
      <xdr:spPr>
        <a:xfrm flipV="1">
          <a:off x="22160864" y="1347978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125747</xdr:rowOff>
    </xdr:from>
    <xdr:ext cx="469744" cy="259045"/>
    <xdr:sp macro="" textlink="">
      <xdr:nvSpPr>
        <xdr:cNvPr id="704" name="【児童館】&#10;一人当たり面積最小値テキスト">
          <a:extLst>
            <a:ext uri="{FF2B5EF4-FFF2-40B4-BE49-F238E27FC236}">
              <a16:creationId xmlns:a16="http://schemas.microsoft.com/office/drawing/2014/main" id="{4F5A64C1-FA66-4E4F-BFE9-9783D83631DA}"/>
            </a:ext>
          </a:extLst>
        </xdr:cNvPr>
        <xdr:cNvSpPr txBox="1"/>
      </xdr:nvSpPr>
      <xdr:spPr>
        <a:xfrm>
          <a:off x="22199600" y="1469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121920</xdr:rowOff>
    </xdr:from>
    <xdr:to>
      <xdr:col>116</xdr:col>
      <xdr:colOff>152400</xdr:colOff>
      <xdr:row>85</xdr:row>
      <xdr:rowOff>121920</xdr:rowOff>
    </xdr:to>
    <xdr:cxnSp macro="">
      <xdr:nvCxnSpPr>
        <xdr:cNvPr id="705" name="直線コネクタ 704">
          <a:extLst>
            <a:ext uri="{FF2B5EF4-FFF2-40B4-BE49-F238E27FC236}">
              <a16:creationId xmlns:a16="http://schemas.microsoft.com/office/drawing/2014/main" id="{57B1E4AC-6365-4665-B6BB-5E1DBB3F997E}"/>
            </a:ext>
          </a:extLst>
        </xdr:cNvPr>
        <xdr:cNvCxnSpPr/>
      </xdr:nvCxnSpPr>
      <xdr:spPr>
        <a:xfrm>
          <a:off x="22072600" y="1469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53357</xdr:rowOff>
    </xdr:from>
    <xdr:ext cx="469744" cy="259045"/>
    <xdr:sp macro="" textlink="">
      <xdr:nvSpPr>
        <xdr:cNvPr id="706" name="【児童館】&#10;一人当たり面積最大値テキスト">
          <a:extLst>
            <a:ext uri="{FF2B5EF4-FFF2-40B4-BE49-F238E27FC236}">
              <a16:creationId xmlns:a16="http://schemas.microsoft.com/office/drawing/2014/main" id="{C1379173-021D-4E93-973D-2885E074C929}"/>
            </a:ext>
          </a:extLst>
        </xdr:cNvPr>
        <xdr:cNvSpPr txBox="1"/>
      </xdr:nvSpPr>
      <xdr:spPr>
        <a:xfrm>
          <a:off x="22199600" y="1325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106680</xdr:rowOff>
    </xdr:from>
    <xdr:to>
      <xdr:col>116</xdr:col>
      <xdr:colOff>152400</xdr:colOff>
      <xdr:row>78</xdr:row>
      <xdr:rowOff>106680</xdr:rowOff>
    </xdr:to>
    <xdr:cxnSp macro="">
      <xdr:nvCxnSpPr>
        <xdr:cNvPr id="707" name="直線コネクタ 706">
          <a:extLst>
            <a:ext uri="{FF2B5EF4-FFF2-40B4-BE49-F238E27FC236}">
              <a16:creationId xmlns:a16="http://schemas.microsoft.com/office/drawing/2014/main" id="{F43EA674-D01D-47B6-87BC-B23D412BF52B}"/>
            </a:ext>
          </a:extLst>
        </xdr:cNvPr>
        <xdr:cNvCxnSpPr/>
      </xdr:nvCxnSpPr>
      <xdr:spPr>
        <a:xfrm>
          <a:off x="22072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08" name="【児童館】&#10;一人当たり面積平均値テキスト">
          <a:extLst>
            <a:ext uri="{FF2B5EF4-FFF2-40B4-BE49-F238E27FC236}">
              <a16:creationId xmlns:a16="http://schemas.microsoft.com/office/drawing/2014/main" id="{594E3213-EE28-4B5A-BE28-1E3243132D4B}"/>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9" name="フローチャート: 判断 708">
          <a:extLst>
            <a:ext uri="{FF2B5EF4-FFF2-40B4-BE49-F238E27FC236}">
              <a16:creationId xmlns:a16="http://schemas.microsoft.com/office/drawing/2014/main" id="{10325010-EB10-4636-BE43-878C55C3C81E}"/>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86361</xdr:rowOff>
    </xdr:from>
    <xdr:to>
      <xdr:col>112</xdr:col>
      <xdr:colOff>38100</xdr:colOff>
      <xdr:row>85</xdr:row>
      <xdr:rowOff>16511</xdr:rowOff>
    </xdr:to>
    <xdr:sp macro="" textlink="">
      <xdr:nvSpPr>
        <xdr:cNvPr id="710" name="フローチャート: 判断 709">
          <a:extLst>
            <a:ext uri="{FF2B5EF4-FFF2-40B4-BE49-F238E27FC236}">
              <a16:creationId xmlns:a16="http://schemas.microsoft.com/office/drawing/2014/main" id="{D5C34B00-FDCF-41B9-A261-28616EA8BA24}"/>
            </a:ext>
          </a:extLst>
        </xdr:cNvPr>
        <xdr:cNvSpPr/>
      </xdr:nvSpPr>
      <xdr:spPr>
        <a:xfrm>
          <a:off x="212725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711" name="フローチャート: 判断 710">
          <a:extLst>
            <a:ext uri="{FF2B5EF4-FFF2-40B4-BE49-F238E27FC236}">
              <a16:creationId xmlns:a16="http://schemas.microsoft.com/office/drawing/2014/main" id="{E4B4FF62-760C-44F3-B2FB-FF3F673CA570}"/>
            </a:ext>
          </a:extLst>
        </xdr:cNvPr>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109220</xdr:rowOff>
    </xdr:from>
    <xdr:to>
      <xdr:col>102</xdr:col>
      <xdr:colOff>165100</xdr:colOff>
      <xdr:row>85</xdr:row>
      <xdr:rowOff>39370</xdr:rowOff>
    </xdr:to>
    <xdr:sp macro="" textlink="">
      <xdr:nvSpPr>
        <xdr:cNvPr id="712" name="フローチャート: 判断 711">
          <a:extLst>
            <a:ext uri="{FF2B5EF4-FFF2-40B4-BE49-F238E27FC236}">
              <a16:creationId xmlns:a16="http://schemas.microsoft.com/office/drawing/2014/main" id="{F279BC05-DDEB-4247-BA5D-78F55B01FB93}"/>
            </a:ext>
          </a:extLst>
        </xdr:cNvPr>
        <xdr:cNvSpPr/>
      </xdr:nvSpPr>
      <xdr:spPr>
        <a:xfrm>
          <a:off x="19494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13" name="フローチャート: 判断 712">
          <a:extLst>
            <a:ext uri="{FF2B5EF4-FFF2-40B4-BE49-F238E27FC236}">
              <a16:creationId xmlns:a16="http://schemas.microsoft.com/office/drawing/2014/main" id="{A788F186-92E0-46AD-B318-FC51CF8699D0}"/>
            </a:ext>
          </a:extLst>
        </xdr:cNvPr>
        <xdr:cNvSpPr/>
      </xdr:nvSpPr>
      <xdr:spPr>
        <a:xfrm>
          <a:off x="18605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488F056-501D-42B2-B480-BD3FAB04853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55BB91E9-1F17-4C85-8C0A-C0986F40494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35DB03FC-50D8-4D0E-A515-5F600D52E4F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23E84E2F-F4C2-433B-9020-B73F57599C2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9B68C07F-8F19-4A78-A143-A2303A7F161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10161</xdr:rowOff>
    </xdr:from>
    <xdr:to>
      <xdr:col>116</xdr:col>
      <xdr:colOff>114300</xdr:colOff>
      <xdr:row>84</xdr:row>
      <xdr:rowOff>111761</xdr:rowOff>
    </xdr:to>
    <xdr:sp macro="" textlink="">
      <xdr:nvSpPr>
        <xdr:cNvPr id="719" name="楕円 718">
          <a:extLst>
            <a:ext uri="{FF2B5EF4-FFF2-40B4-BE49-F238E27FC236}">
              <a16:creationId xmlns:a16="http://schemas.microsoft.com/office/drawing/2014/main" id="{8438E862-7588-4FCD-B675-4DC0EF2AFF9C}"/>
            </a:ext>
          </a:extLst>
        </xdr:cNvPr>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160038</xdr:rowOff>
    </xdr:from>
    <xdr:ext cx="469744" cy="259045"/>
    <xdr:sp macro="" textlink="">
      <xdr:nvSpPr>
        <xdr:cNvPr id="720" name="【児童館】&#10;一人当たり面積該当値テキスト">
          <a:extLst>
            <a:ext uri="{FF2B5EF4-FFF2-40B4-BE49-F238E27FC236}">
              <a16:creationId xmlns:a16="http://schemas.microsoft.com/office/drawing/2014/main" id="{AAF5EF58-6FBA-49C5-AE34-317F9772EB3C}"/>
            </a:ext>
          </a:extLst>
        </xdr:cNvPr>
        <xdr:cNvSpPr txBox="1"/>
      </xdr:nvSpPr>
      <xdr:spPr>
        <a:xfrm>
          <a:off x="221996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17780</xdr:rowOff>
    </xdr:from>
    <xdr:to>
      <xdr:col>112</xdr:col>
      <xdr:colOff>38100</xdr:colOff>
      <xdr:row>84</xdr:row>
      <xdr:rowOff>119380</xdr:rowOff>
    </xdr:to>
    <xdr:sp macro="" textlink="">
      <xdr:nvSpPr>
        <xdr:cNvPr id="721" name="楕円 720">
          <a:extLst>
            <a:ext uri="{FF2B5EF4-FFF2-40B4-BE49-F238E27FC236}">
              <a16:creationId xmlns:a16="http://schemas.microsoft.com/office/drawing/2014/main" id="{F4989B60-79ED-4D63-AADB-D46EA6B244EB}"/>
            </a:ext>
          </a:extLst>
        </xdr:cNvPr>
        <xdr:cNvSpPr/>
      </xdr:nvSpPr>
      <xdr:spPr>
        <a:xfrm>
          <a:off x="21272500" y="1441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60961</xdr:rowOff>
    </xdr:from>
    <xdr:to>
      <xdr:col>116</xdr:col>
      <xdr:colOff>63500</xdr:colOff>
      <xdr:row>84</xdr:row>
      <xdr:rowOff>68580</xdr:rowOff>
    </xdr:to>
    <xdr:cxnSp macro="">
      <xdr:nvCxnSpPr>
        <xdr:cNvPr id="722" name="直線コネクタ 721">
          <a:extLst>
            <a:ext uri="{FF2B5EF4-FFF2-40B4-BE49-F238E27FC236}">
              <a16:creationId xmlns:a16="http://schemas.microsoft.com/office/drawing/2014/main" id="{91537D1D-FC43-4E32-B6CE-D1F411D22EC9}"/>
            </a:ext>
          </a:extLst>
        </xdr:cNvPr>
        <xdr:cNvCxnSpPr/>
      </xdr:nvCxnSpPr>
      <xdr:spPr>
        <a:xfrm flipV="1">
          <a:off x="21323300" y="144627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723" name="楕円 722">
          <a:extLst>
            <a:ext uri="{FF2B5EF4-FFF2-40B4-BE49-F238E27FC236}">
              <a16:creationId xmlns:a16="http://schemas.microsoft.com/office/drawing/2014/main" id="{2F323C01-61E6-43F6-AA5B-76A6E7110E7E}"/>
            </a:ext>
          </a:extLst>
        </xdr:cNvPr>
        <xdr:cNvSpPr/>
      </xdr:nvSpPr>
      <xdr:spPr>
        <a:xfrm>
          <a:off x="20383500" y="1442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68580</xdr:rowOff>
    </xdr:from>
    <xdr:to>
      <xdr:col>111</xdr:col>
      <xdr:colOff>177800</xdr:colOff>
      <xdr:row>84</xdr:row>
      <xdr:rowOff>76200</xdr:rowOff>
    </xdr:to>
    <xdr:cxnSp macro="">
      <xdr:nvCxnSpPr>
        <xdr:cNvPr id="724" name="直線コネクタ 723">
          <a:extLst>
            <a:ext uri="{FF2B5EF4-FFF2-40B4-BE49-F238E27FC236}">
              <a16:creationId xmlns:a16="http://schemas.microsoft.com/office/drawing/2014/main" id="{BCFE6DE2-AF49-46FA-B7C4-70178A968429}"/>
            </a:ext>
          </a:extLst>
        </xdr:cNvPr>
        <xdr:cNvCxnSpPr/>
      </xdr:nvCxnSpPr>
      <xdr:spPr>
        <a:xfrm flipV="1">
          <a:off x="20434300" y="14470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25" name="楕円 724">
          <a:extLst>
            <a:ext uri="{FF2B5EF4-FFF2-40B4-BE49-F238E27FC236}">
              <a16:creationId xmlns:a16="http://schemas.microsoft.com/office/drawing/2014/main" id="{FEA523C8-FF24-4AC5-905A-38D8A65FC4EE}"/>
            </a:ext>
          </a:extLst>
        </xdr:cNvPr>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76200</xdr:rowOff>
    </xdr:from>
    <xdr:to>
      <xdr:col>107</xdr:col>
      <xdr:colOff>50800</xdr:colOff>
      <xdr:row>84</xdr:row>
      <xdr:rowOff>83820</xdr:rowOff>
    </xdr:to>
    <xdr:cxnSp macro="">
      <xdr:nvCxnSpPr>
        <xdr:cNvPr id="726" name="直線コネクタ 725">
          <a:extLst>
            <a:ext uri="{FF2B5EF4-FFF2-40B4-BE49-F238E27FC236}">
              <a16:creationId xmlns:a16="http://schemas.microsoft.com/office/drawing/2014/main" id="{6B945A88-441B-4D91-BE5C-A7A2CEB20785}"/>
            </a:ext>
          </a:extLst>
        </xdr:cNvPr>
        <xdr:cNvCxnSpPr/>
      </xdr:nvCxnSpPr>
      <xdr:spPr>
        <a:xfrm flipV="1">
          <a:off x="19545300" y="144780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40639</xdr:rowOff>
    </xdr:from>
    <xdr:to>
      <xdr:col>98</xdr:col>
      <xdr:colOff>38100</xdr:colOff>
      <xdr:row>84</xdr:row>
      <xdr:rowOff>142239</xdr:rowOff>
    </xdr:to>
    <xdr:sp macro="" textlink="">
      <xdr:nvSpPr>
        <xdr:cNvPr id="727" name="楕円 726">
          <a:extLst>
            <a:ext uri="{FF2B5EF4-FFF2-40B4-BE49-F238E27FC236}">
              <a16:creationId xmlns:a16="http://schemas.microsoft.com/office/drawing/2014/main" id="{CE2D0A39-D7C7-4AB1-8A69-1A2ED86C0513}"/>
            </a:ext>
          </a:extLst>
        </xdr:cNvPr>
        <xdr:cNvSpPr/>
      </xdr:nvSpPr>
      <xdr:spPr>
        <a:xfrm>
          <a:off x="18605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83820</xdr:rowOff>
    </xdr:from>
    <xdr:to>
      <xdr:col>102</xdr:col>
      <xdr:colOff>114300</xdr:colOff>
      <xdr:row>84</xdr:row>
      <xdr:rowOff>91439</xdr:rowOff>
    </xdr:to>
    <xdr:cxnSp macro="">
      <xdr:nvCxnSpPr>
        <xdr:cNvPr id="728" name="直線コネクタ 727">
          <a:extLst>
            <a:ext uri="{FF2B5EF4-FFF2-40B4-BE49-F238E27FC236}">
              <a16:creationId xmlns:a16="http://schemas.microsoft.com/office/drawing/2014/main" id="{F458489C-D5EC-4EA8-90B3-7EC6A348B1C9}"/>
            </a:ext>
          </a:extLst>
        </xdr:cNvPr>
        <xdr:cNvCxnSpPr/>
      </xdr:nvCxnSpPr>
      <xdr:spPr>
        <a:xfrm flipV="1">
          <a:off x="18656300" y="144856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7638</xdr:rowOff>
    </xdr:from>
    <xdr:ext cx="469744" cy="259045"/>
    <xdr:sp macro="" textlink="">
      <xdr:nvSpPr>
        <xdr:cNvPr id="729" name="n_1aveValue【児童館】&#10;一人当たり面積">
          <a:extLst>
            <a:ext uri="{FF2B5EF4-FFF2-40B4-BE49-F238E27FC236}">
              <a16:creationId xmlns:a16="http://schemas.microsoft.com/office/drawing/2014/main" id="{AC2FEB1B-0118-41A9-BD95-EA2DCD292B2F}"/>
            </a:ext>
          </a:extLst>
        </xdr:cNvPr>
        <xdr:cNvSpPr txBox="1"/>
      </xdr:nvSpPr>
      <xdr:spPr>
        <a:xfrm>
          <a:off x="21075727"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730" name="n_2aveValue【児童館】&#10;一人当たり面積">
          <a:extLst>
            <a:ext uri="{FF2B5EF4-FFF2-40B4-BE49-F238E27FC236}">
              <a16:creationId xmlns:a16="http://schemas.microsoft.com/office/drawing/2014/main" id="{DFEB8945-C5CC-4C5C-8A66-7D0FB76F6EB5}"/>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30497</xdr:rowOff>
    </xdr:from>
    <xdr:ext cx="469744" cy="259045"/>
    <xdr:sp macro="" textlink="">
      <xdr:nvSpPr>
        <xdr:cNvPr id="731" name="n_3aveValue【児童館】&#10;一人当たり面積">
          <a:extLst>
            <a:ext uri="{FF2B5EF4-FFF2-40B4-BE49-F238E27FC236}">
              <a16:creationId xmlns:a16="http://schemas.microsoft.com/office/drawing/2014/main" id="{3DFDFF3F-33FB-4D77-9A86-4C152835D5C7}"/>
            </a:ext>
          </a:extLst>
        </xdr:cNvPr>
        <xdr:cNvSpPr txBox="1"/>
      </xdr:nvSpPr>
      <xdr:spPr>
        <a:xfrm>
          <a:off x="19310427"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32" name="n_4aveValue【児童館】&#10;一人当たり面積">
          <a:extLst>
            <a:ext uri="{FF2B5EF4-FFF2-40B4-BE49-F238E27FC236}">
              <a16:creationId xmlns:a16="http://schemas.microsoft.com/office/drawing/2014/main" id="{3FE39615-1CE8-4CC9-8C17-65F4A6928113}"/>
            </a:ext>
          </a:extLst>
        </xdr:cNvPr>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135907</xdr:rowOff>
    </xdr:from>
    <xdr:ext cx="469744" cy="259045"/>
    <xdr:sp macro="" textlink="">
      <xdr:nvSpPr>
        <xdr:cNvPr id="733" name="n_1mainValue【児童館】&#10;一人当たり面積">
          <a:extLst>
            <a:ext uri="{FF2B5EF4-FFF2-40B4-BE49-F238E27FC236}">
              <a16:creationId xmlns:a16="http://schemas.microsoft.com/office/drawing/2014/main" id="{C8DC84E1-A0D9-4D26-BCF3-5A987E194783}"/>
            </a:ext>
          </a:extLst>
        </xdr:cNvPr>
        <xdr:cNvSpPr txBox="1"/>
      </xdr:nvSpPr>
      <xdr:spPr>
        <a:xfrm>
          <a:off x="21075727" y="1419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34" name="n_2mainValue【児童館】&#10;一人当たり面積">
          <a:extLst>
            <a:ext uri="{FF2B5EF4-FFF2-40B4-BE49-F238E27FC236}">
              <a16:creationId xmlns:a16="http://schemas.microsoft.com/office/drawing/2014/main" id="{634C84F4-8A42-4527-94B7-56B26504B60B}"/>
            </a:ext>
          </a:extLst>
        </xdr:cNvPr>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151147</xdr:rowOff>
    </xdr:from>
    <xdr:ext cx="469744" cy="259045"/>
    <xdr:sp macro="" textlink="">
      <xdr:nvSpPr>
        <xdr:cNvPr id="735" name="n_3mainValue【児童館】&#10;一人当たり面積">
          <a:extLst>
            <a:ext uri="{FF2B5EF4-FFF2-40B4-BE49-F238E27FC236}">
              <a16:creationId xmlns:a16="http://schemas.microsoft.com/office/drawing/2014/main" id="{83A776F1-7BDB-4CF2-95B2-4935B51CD6AD}"/>
            </a:ext>
          </a:extLst>
        </xdr:cNvPr>
        <xdr:cNvSpPr txBox="1"/>
      </xdr:nvSpPr>
      <xdr:spPr>
        <a:xfrm>
          <a:off x="19310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158766</xdr:rowOff>
    </xdr:from>
    <xdr:ext cx="469744" cy="259045"/>
    <xdr:sp macro="" textlink="">
      <xdr:nvSpPr>
        <xdr:cNvPr id="736" name="n_4mainValue【児童館】&#10;一人当たり面積">
          <a:extLst>
            <a:ext uri="{FF2B5EF4-FFF2-40B4-BE49-F238E27FC236}">
              <a16:creationId xmlns:a16="http://schemas.microsoft.com/office/drawing/2014/main" id="{87DA868C-1008-41ED-93EB-909FBAA1465F}"/>
            </a:ext>
          </a:extLst>
        </xdr:cNvPr>
        <xdr:cNvSpPr txBox="1"/>
      </xdr:nvSpPr>
      <xdr:spPr>
        <a:xfrm>
          <a:off x="18421427" y="142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A7A839FF-4919-4F1B-9C59-7297D4ABB12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34605046-A976-4925-A3F1-26A418936EA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329681F2-E537-4A1A-8911-996716F6CF1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A34E1872-7AF7-4855-8488-BBB83169E7F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2268CAD1-3A51-490D-87FF-C39FB64C817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F172B1D0-35AE-4858-BBB4-66190B901E3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19276F9-E8B8-4C96-B849-8C6B2DA4093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AE75ADCE-5EDA-4420-8663-125B1F6EF2B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ACFCF4B7-F20F-464B-9896-51A73676BE0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EA556749-726E-4716-85E1-BDC8023CE47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5B2B18A-E092-46A2-9006-AAA196080D6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8" name="直線コネクタ 747">
          <a:extLst>
            <a:ext uri="{FF2B5EF4-FFF2-40B4-BE49-F238E27FC236}">
              <a16:creationId xmlns:a16="http://schemas.microsoft.com/office/drawing/2014/main" id="{23FB2793-C8F1-4A26-A461-65395013D6AF}"/>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9" name="テキスト ボックス 748">
          <a:extLst>
            <a:ext uri="{FF2B5EF4-FFF2-40B4-BE49-F238E27FC236}">
              <a16:creationId xmlns:a16="http://schemas.microsoft.com/office/drawing/2014/main" id="{15E0C841-3489-4D56-B6E8-8493DEE0AF2D}"/>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0" name="直線コネクタ 749">
          <a:extLst>
            <a:ext uri="{FF2B5EF4-FFF2-40B4-BE49-F238E27FC236}">
              <a16:creationId xmlns:a16="http://schemas.microsoft.com/office/drawing/2014/main" id="{B555E49E-50DA-4CF0-B90C-8F7818B4A952}"/>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1" name="テキスト ボックス 750">
          <a:extLst>
            <a:ext uri="{FF2B5EF4-FFF2-40B4-BE49-F238E27FC236}">
              <a16:creationId xmlns:a16="http://schemas.microsoft.com/office/drawing/2014/main" id="{3BE4D27A-935A-4317-A741-0AD989C36DFB}"/>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2" name="直線コネクタ 751">
          <a:extLst>
            <a:ext uri="{FF2B5EF4-FFF2-40B4-BE49-F238E27FC236}">
              <a16:creationId xmlns:a16="http://schemas.microsoft.com/office/drawing/2014/main" id="{8B4AEE21-70DF-4F7C-A149-0E716F5FC28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3" name="テキスト ボックス 752">
          <a:extLst>
            <a:ext uri="{FF2B5EF4-FFF2-40B4-BE49-F238E27FC236}">
              <a16:creationId xmlns:a16="http://schemas.microsoft.com/office/drawing/2014/main" id="{E63A245A-5DE9-450E-8BC2-8CBC26E1299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4" name="直線コネクタ 753">
          <a:extLst>
            <a:ext uri="{FF2B5EF4-FFF2-40B4-BE49-F238E27FC236}">
              <a16:creationId xmlns:a16="http://schemas.microsoft.com/office/drawing/2014/main" id="{22A296ED-F3BD-4825-8249-9D4551CD53F2}"/>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5" name="テキスト ボックス 754">
          <a:extLst>
            <a:ext uri="{FF2B5EF4-FFF2-40B4-BE49-F238E27FC236}">
              <a16:creationId xmlns:a16="http://schemas.microsoft.com/office/drawing/2014/main" id="{BDBC0D9C-11CD-4224-9E06-1660A1E29A3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6" name="直線コネクタ 755">
          <a:extLst>
            <a:ext uri="{FF2B5EF4-FFF2-40B4-BE49-F238E27FC236}">
              <a16:creationId xmlns:a16="http://schemas.microsoft.com/office/drawing/2014/main" id="{18B43E2A-109B-46E1-A21B-862502874E44}"/>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7" name="テキスト ボックス 756">
          <a:extLst>
            <a:ext uri="{FF2B5EF4-FFF2-40B4-BE49-F238E27FC236}">
              <a16:creationId xmlns:a16="http://schemas.microsoft.com/office/drawing/2014/main" id="{0F353055-EA30-4032-93C0-ED4AC0E2E193}"/>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8" name="直線コネクタ 757">
          <a:extLst>
            <a:ext uri="{FF2B5EF4-FFF2-40B4-BE49-F238E27FC236}">
              <a16:creationId xmlns:a16="http://schemas.microsoft.com/office/drawing/2014/main" id="{2DFC53AF-6EB1-4995-97A8-26968E8CB3E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8B734975-1075-484E-A742-8DCCB463B22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0" name="直線コネクタ 759">
          <a:extLst>
            <a:ext uri="{FF2B5EF4-FFF2-40B4-BE49-F238E27FC236}">
              <a16:creationId xmlns:a16="http://schemas.microsoft.com/office/drawing/2014/main" id="{538D5AE6-B6FA-4B6E-B0E8-2FD2C6E9E398}"/>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1" name="【公民館】&#10;有形固定資産減価償却率最小値テキスト">
          <a:extLst>
            <a:ext uri="{FF2B5EF4-FFF2-40B4-BE49-F238E27FC236}">
              <a16:creationId xmlns:a16="http://schemas.microsoft.com/office/drawing/2014/main" id="{CDFEE91B-1BC0-4FC8-9A4E-6F4776BD413F}"/>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2" name="直線コネクタ 761">
          <a:extLst>
            <a:ext uri="{FF2B5EF4-FFF2-40B4-BE49-F238E27FC236}">
              <a16:creationId xmlns:a16="http://schemas.microsoft.com/office/drawing/2014/main" id="{B01E9EA8-426A-40A3-A0AE-E98B3A52218B}"/>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3" name="【公民館】&#10;有形固定資産減価償却率最大値テキスト">
          <a:extLst>
            <a:ext uri="{FF2B5EF4-FFF2-40B4-BE49-F238E27FC236}">
              <a16:creationId xmlns:a16="http://schemas.microsoft.com/office/drawing/2014/main" id="{41F8DC54-F512-43C1-A068-94B38C5613EE}"/>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4" name="直線コネクタ 763">
          <a:extLst>
            <a:ext uri="{FF2B5EF4-FFF2-40B4-BE49-F238E27FC236}">
              <a16:creationId xmlns:a16="http://schemas.microsoft.com/office/drawing/2014/main" id="{C6269E60-A821-4C01-9DB1-107A1CEFAE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118127</xdr:rowOff>
    </xdr:from>
    <xdr:ext cx="405111" cy="259045"/>
    <xdr:sp macro="" textlink="">
      <xdr:nvSpPr>
        <xdr:cNvPr id="765" name="【公民館】&#10;有形固定資産減価償却率平均値テキスト">
          <a:extLst>
            <a:ext uri="{FF2B5EF4-FFF2-40B4-BE49-F238E27FC236}">
              <a16:creationId xmlns:a16="http://schemas.microsoft.com/office/drawing/2014/main" id="{D2853D12-6F5A-465C-AFFD-84688D35E1B1}"/>
            </a:ext>
          </a:extLst>
        </xdr:cNvPr>
        <xdr:cNvSpPr txBox="1"/>
      </xdr:nvSpPr>
      <xdr:spPr>
        <a:xfrm>
          <a:off x="16357600" y="1777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95250</xdr:rowOff>
    </xdr:from>
    <xdr:to>
      <xdr:col>85</xdr:col>
      <xdr:colOff>177800</xdr:colOff>
      <xdr:row>105</xdr:row>
      <xdr:rowOff>25400</xdr:rowOff>
    </xdr:to>
    <xdr:sp macro="" textlink="">
      <xdr:nvSpPr>
        <xdr:cNvPr id="766" name="フローチャート: 判断 765">
          <a:extLst>
            <a:ext uri="{FF2B5EF4-FFF2-40B4-BE49-F238E27FC236}">
              <a16:creationId xmlns:a16="http://schemas.microsoft.com/office/drawing/2014/main" id="{2190D380-C20C-49E0-92E7-3F5F2C552BAC}"/>
            </a:ext>
          </a:extLst>
        </xdr:cNvPr>
        <xdr:cNvSpPr/>
      </xdr:nvSpPr>
      <xdr:spPr>
        <a:xfrm>
          <a:off x="16268700" y="1792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107950</xdr:rowOff>
    </xdr:from>
    <xdr:to>
      <xdr:col>81</xdr:col>
      <xdr:colOff>101600</xdr:colOff>
      <xdr:row>105</xdr:row>
      <xdr:rowOff>38100</xdr:rowOff>
    </xdr:to>
    <xdr:sp macro="" textlink="">
      <xdr:nvSpPr>
        <xdr:cNvPr id="767" name="フローチャート: 判断 766">
          <a:extLst>
            <a:ext uri="{FF2B5EF4-FFF2-40B4-BE49-F238E27FC236}">
              <a16:creationId xmlns:a16="http://schemas.microsoft.com/office/drawing/2014/main" id="{655DBD30-4A4E-4ED5-8704-92F7A59227B6}"/>
            </a:ext>
          </a:extLst>
        </xdr:cNvPr>
        <xdr:cNvSpPr/>
      </xdr:nvSpPr>
      <xdr:spPr>
        <a:xfrm>
          <a:off x="15430500" y="1793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68" name="フローチャート: 判断 767">
          <a:extLst>
            <a:ext uri="{FF2B5EF4-FFF2-40B4-BE49-F238E27FC236}">
              <a16:creationId xmlns:a16="http://schemas.microsoft.com/office/drawing/2014/main" id="{2D40AA11-BA1A-48C0-A0E8-3B0A6CCC1C25}"/>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130811</xdr:rowOff>
    </xdr:from>
    <xdr:to>
      <xdr:col>72</xdr:col>
      <xdr:colOff>38100</xdr:colOff>
      <xdr:row>105</xdr:row>
      <xdr:rowOff>60961</xdr:rowOff>
    </xdr:to>
    <xdr:sp macro="" textlink="">
      <xdr:nvSpPr>
        <xdr:cNvPr id="769" name="フローチャート: 判断 768">
          <a:extLst>
            <a:ext uri="{FF2B5EF4-FFF2-40B4-BE49-F238E27FC236}">
              <a16:creationId xmlns:a16="http://schemas.microsoft.com/office/drawing/2014/main" id="{1B90C61B-3E29-404C-90E2-85A0AD515D95}"/>
            </a:ext>
          </a:extLst>
        </xdr:cNvPr>
        <xdr:cNvSpPr/>
      </xdr:nvSpPr>
      <xdr:spPr>
        <a:xfrm>
          <a:off x="13652500" y="17961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137161</xdr:rowOff>
    </xdr:from>
    <xdr:to>
      <xdr:col>67</xdr:col>
      <xdr:colOff>101600</xdr:colOff>
      <xdr:row>105</xdr:row>
      <xdr:rowOff>67311</xdr:rowOff>
    </xdr:to>
    <xdr:sp macro="" textlink="">
      <xdr:nvSpPr>
        <xdr:cNvPr id="770" name="フローチャート: 判断 769">
          <a:extLst>
            <a:ext uri="{FF2B5EF4-FFF2-40B4-BE49-F238E27FC236}">
              <a16:creationId xmlns:a16="http://schemas.microsoft.com/office/drawing/2014/main" id="{3CCCEDB9-3E1A-4F1B-8993-5FAC037089D7}"/>
            </a:ext>
          </a:extLst>
        </xdr:cNvPr>
        <xdr:cNvSpPr/>
      </xdr:nvSpPr>
      <xdr:spPr>
        <a:xfrm>
          <a:off x="12763500" y="1796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DC808F2C-E562-4A12-A46B-5203356666C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8CD61CCD-5EA9-42A7-A2D9-E671B7BE15D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20176F67-0B22-413A-8606-2F88F7E75A0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D02850A3-8DF6-4251-9530-A32805BBDB6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74A114DE-4D3B-44A7-A1BD-54212FA8DB1E}"/>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16511</xdr:rowOff>
    </xdr:from>
    <xdr:to>
      <xdr:col>85</xdr:col>
      <xdr:colOff>177800</xdr:colOff>
      <xdr:row>105</xdr:row>
      <xdr:rowOff>118111</xdr:rowOff>
    </xdr:to>
    <xdr:sp macro="" textlink="">
      <xdr:nvSpPr>
        <xdr:cNvPr id="776" name="楕円 775">
          <a:extLst>
            <a:ext uri="{FF2B5EF4-FFF2-40B4-BE49-F238E27FC236}">
              <a16:creationId xmlns:a16="http://schemas.microsoft.com/office/drawing/2014/main" id="{4A0FC6CA-2067-478D-A65D-0676DB3E92D2}"/>
            </a:ext>
          </a:extLst>
        </xdr:cNvPr>
        <xdr:cNvSpPr/>
      </xdr:nvSpPr>
      <xdr:spPr>
        <a:xfrm>
          <a:off x="16268700" y="180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166388</xdr:rowOff>
    </xdr:from>
    <xdr:ext cx="405111" cy="259045"/>
    <xdr:sp macro="" textlink="">
      <xdr:nvSpPr>
        <xdr:cNvPr id="777" name="【公民館】&#10;有形固定資産減価償却率該当値テキスト">
          <a:extLst>
            <a:ext uri="{FF2B5EF4-FFF2-40B4-BE49-F238E27FC236}">
              <a16:creationId xmlns:a16="http://schemas.microsoft.com/office/drawing/2014/main" id="{975FB088-309C-4517-8399-E5F09F1EDF74}"/>
            </a:ext>
          </a:extLst>
        </xdr:cNvPr>
        <xdr:cNvSpPr txBox="1"/>
      </xdr:nvSpPr>
      <xdr:spPr>
        <a:xfrm>
          <a:off x="16357600" y="17997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162561</xdr:rowOff>
    </xdr:from>
    <xdr:to>
      <xdr:col>81</xdr:col>
      <xdr:colOff>101600</xdr:colOff>
      <xdr:row>105</xdr:row>
      <xdr:rowOff>92711</xdr:rowOff>
    </xdr:to>
    <xdr:sp macro="" textlink="">
      <xdr:nvSpPr>
        <xdr:cNvPr id="778" name="楕円 777">
          <a:extLst>
            <a:ext uri="{FF2B5EF4-FFF2-40B4-BE49-F238E27FC236}">
              <a16:creationId xmlns:a16="http://schemas.microsoft.com/office/drawing/2014/main" id="{D79C83D1-F6D6-4CA1-82BF-8F96895A0B81}"/>
            </a:ext>
          </a:extLst>
        </xdr:cNvPr>
        <xdr:cNvSpPr/>
      </xdr:nvSpPr>
      <xdr:spPr>
        <a:xfrm>
          <a:off x="1543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41911</xdr:rowOff>
    </xdr:from>
    <xdr:to>
      <xdr:col>85</xdr:col>
      <xdr:colOff>127000</xdr:colOff>
      <xdr:row>105</xdr:row>
      <xdr:rowOff>67311</xdr:rowOff>
    </xdr:to>
    <xdr:cxnSp macro="">
      <xdr:nvCxnSpPr>
        <xdr:cNvPr id="779" name="直線コネクタ 778">
          <a:extLst>
            <a:ext uri="{FF2B5EF4-FFF2-40B4-BE49-F238E27FC236}">
              <a16:creationId xmlns:a16="http://schemas.microsoft.com/office/drawing/2014/main" id="{A7B3918C-0604-444D-B4DE-026D0AA9E0A8}"/>
            </a:ext>
          </a:extLst>
        </xdr:cNvPr>
        <xdr:cNvCxnSpPr/>
      </xdr:nvCxnSpPr>
      <xdr:spPr>
        <a:xfrm>
          <a:off x="15481300" y="18044161"/>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137161</xdr:rowOff>
    </xdr:from>
    <xdr:to>
      <xdr:col>76</xdr:col>
      <xdr:colOff>165100</xdr:colOff>
      <xdr:row>105</xdr:row>
      <xdr:rowOff>67311</xdr:rowOff>
    </xdr:to>
    <xdr:sp macro="" textlink="">
      <xdr:nvSpPr>
        <xdr:cNvPr id="780" name="楕円 779">
          <a:extLst>
            <a:ext uri="{FF2B5EF4-FFF2-40B4-BE49-F238E27FC236}">
              <a16:creationId xmlns:a16="http://schemas.microsoft.com/office/drawing/2014/main" id="{9E18C4EE-B1E1-46FF-B1C4-29B7D64C908D}"/>
            </a:ext>
          </a:extLst>
        </xdr:cNvPr>
        <xdr:cNvSpPr/>
      </xdr:nvSpPr>
      <xdr:spPr>
        <a:xfrm>
          <a:off x="14541500" y="1796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16511</xdr:rowOff>
    </xdr:from>
    <xdr:to>
      <xdr:col>81</xdr:col>
      <xdr:colOff>50800</xdr:colOff>
      <xdr:row>105</xdr:row>
      <xdr:rowOff>41911</xdr:rowOff>
    </xdr:to>
    <xdr:cxnSp macro="">
      <xdr:nvCxnSpPr>
        <xdr:cNvPr id="781" name="直線コネクタ 780">
          <a:extLst>
            <a:ext uri="{FF2B5EF4-FFF2-40B4-BE49-F238E27FC236}">
              <a16:creationId xmlns:a16="http://schemas.microsoft.com/office/drawing/2014/main" id="{9AA7D906-406E-4ADF-8690-41C80ABACE87}"/>
            </a:ext>
          </a:extLst>
        </xdr:cNvPr>
        <xdr:cNvCxnSpPr/>
      </xdr:nvCxnSpPr>
      <xdr:spPr>
        <a:xfrm>
          <a:off x="14592300" y="180187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111761</xdr:rowOff>
    </xdr:from>
    <xdr:to>
      <xdr:col>72</xdr:col>
      <xdr:colOff>38100</xdr:colOff>
      <xdr:row>105</xdr:row>
      <xdr:rowOff>41911</xdr:rowOff>
    </xdr:to>
    <xdr:sp macro="" textlink="">
      <xdr:nvSpPr>
        <xdr:cNvPr id="782" name="楕円 781">
          <a:extLst>
            <a:ext uri="{FF2B5EF4-FFF2-40B4-BE49-F238E27FC236}">
              <a16:creationId xmlns:a16="http://schemas.microsoft.com/office/drawing/2014/main" id="{7FBB8DB8-FEB7-40DC-9B83-91201F3D7925}"/>
            </a:ext>
          </a:extLst>
        </xdr:cNvPr>
        <xdr:cNvSpPr/>
      </xdr:nvSpPr>
      <xdr:spPr>
        <a:xfrm>
          <a:off x="13652500" y="179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162561</xdr:rowOff>
    </xdr:from>
    <xdr:to>
      <xdr:col>76</xdr:col>
      <xdr:colOff>114300</xdr:colOff>
      <xdr:row>105</xdr:row>
      <xdr:rowOff>16511</xdr:rowOff>
    </xdr:to>
    <xdr:cxnSp macro="">
      <xdr:nvCxnSpPr>
        <xdr:cNvPr id="783" name="直線コネクタ 782">
          <a:extLst>
            <a:ext uri="{FF2B5EF4-FFF2-40B4-BE49-F238E27FC236}">
              <a16:creationId xmlns:a16="http://schemas.microsoft.com/office/drawing/2014/main" id="{34B8280C-81D0-4C6D-9A18-FD77445058E3}"/>
            </a:ext>
          </a:extLst>
        </xdr:cNvPr>
        <xdr:cNvCxnSpPr/>
      </xdr:nvCxnSpPr>
      <xdr:spPr>
        <a:xfrm>
          <a:off x="13703300" y="179933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60961</xdr:rowOff>
    </xdr:from>
    <xdr:to>
      <xdr:col>67</xdr:col>
      <xdr:colOff>101600</xdr:colOff>
      <xdr:row>104</xdr:row>
      <xdr:rowOff>162561</xdr:rowOff>
    </xdr:to>
    <xdr:sp macro="" textlink="">
      <xdr:nvSpPr>
        <xdr:cNvPr id="784" name="楕円 783">
          <a:extLst>
            <a:ext uri="{FF2B5EF4-FFF2-40B4-BE49-F238E27FC236}">
              <a16:creationId xmlns:a16="http://schemas.microsoft.com/office/drawing/2014/main" id="{A52BDBF7-15A1-40A3-9EDD-AAF726D3A66E}"/>
            </a:ext>
          </a:extLst>
        </xdr:cNvPr>
        <xdr:cNvSpPr/>
      </xdr:nvSpPr>
      <xdr:spPr>
        <a:xfrm>
          <a:off x="12763500" y="178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111761</xdr:rowOff>
    </xdr:from>
    <xdr:to>
      <xdr:col>71</xdr:col>
      <xdr:colOff>177800</xdr:colOff>
      <xdr:row>104</xdr:row>
      <xdr:rowOff>162561</xdr:rowOff>
    </xdr:to>
    <xdr:cxnSp macro="">
      <xdr:nvCxnSpPr>
        <xdr:cNvPr id="785" name="直線コネクタ 784">
          <a:extLst>
            <a:ext uri="{FF2B5EF4-FFF2-40B4-BE49-F238E27FC236}">
              <a16:creationId xmlns:a16="http://schemas.microsoft.com/office/drawing/2014/main" id="{12908F85-C6FB-4BB1-9128-A89DD080E28A}"/>
            </a:ext>
          </a:extLst>
        </xdr:cNvPr>
        <xdr:cNvCxnSpPr/>
      </xdr:nvCxnSpPr>
      <xdr:spPr>
        <a:xfrm>
          <a:off x="12814300" y="17942561"/>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54627</xdr:rowOff>
    </xdr:from>
    <xdr:ext cx="405111" cy="259045"/>
    <xdr:sp macro="" textlink="">
      <xdr:nvSpPr>
        <xdr:cNvPr id="786" name="n_1aveValue【公民館】&#10;有形固定資産減価償却率">
          <a:extLst>
            <a:ext uri="{FF2B5EF4-FFF2-40B4-BE49-F238E27FC236}">
              <a16:creationId xmlns:a16="http://schemas.microsoft.com/office/drawing/2014/main" id="{3AADDD94-DA5D-47B6-9A13-6CA87C05E4F1}"/>
            </a:ext>
          </a:extLst>
        </xdr:cNvPr>
        <xdr:cNvSpPr txBox="1"/>
      </xdr:nvSpPr>
      <xdr:spPr>
        <a:xfrm>
          <a:off x="15266044" y="1771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87" name="n_2aveValue【公民館】&#10;有形固定資産減価償却率">
          <a:extLst>
            <a:ext uri="{FF2B5EF4-FFF2-40B4-BE49-F238E27FC236}">
              <a16:creationId xmlns:a16="http://schemas.microsoft.com/office/drawing/2014/main" id="{480493D4-158E-4F0D-8E92-8B2EBADE10C7}"/>
            </a:ext>
          </a:extLst>
        </xdr:cNvPr>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52088</xdr:rowOff>
    </xdr:from>
    <xdr:ext cx="405111" cy="259045"/>
    <xdr:sp macro="" textlink="">
      <xdr:nvSpPr>
        <xdr:cNvPr id="788" name="n_3aveValue【公民館】&#10;有形固定資産減価償却率">
          <a:extLst>
            <a:ext uri="{FF2B5EF4-FFF2-40B4-BE49-F238E27FC236}">
              <a16:creationId xmlns:a16="http://schemas.microsoft.com/office/drawing/2014/main" id="{F4C4D01D-A410-483D-92BB-C722B79387C3}"/>
            </a:ext>
          </a:extLst>
        </xdr:cNvPr>
        <xdr:cNvSpPr txBox="1"/>
      </xdr:nvSpPr>
      <xdr:spPr>
        <a:xfrm>
          <a:off x="13500744" y="18054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58438</xdr:rowOff>
    </xdr:from>
    <xdr:ext cx="405111" cy="259045"/>
    <xdr:sp macro="" textlink="">
      <xdr:nvSpPr>
        <xdr:cNvPr id="789" name="n_4aveValue【公民館】&#10;有形固定資産減価償却率">
          <a:extLst>
            <a:ext uri="{FF2B5EF4-FFF2-40B4-BE49-F238E27FC236}">
              <a16:creationId xmlns:a16="http://schemas.microsoft.com/office/drawing/2014/main" id="{2C808A0A-74AD-46D8-8B59-2896141B93BB}"/>
            </a:ext>
          </a:extLst>
        </xdr:cNvPr>
        <xdr:cNvSpPr txBox="1"/>
      </xdr:nvSpPr>
      <xdr:spPr>
        <a:xfrm>
          <a:off x="12611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83838</xdr:rowOff>
    </xdr:from>
    <xdr:ext cx="405111" cy="259045"/>
    <xdr:sp macro="" textlink="">
      <xdr:nvSpPr>
        <xdr:cNvPr id="790" name="n_1mainValue【公民館】&#10;有形固定資産減価償却率">
          <a:extLst>
            <a:ext uri="{FF2B5EF4-FFF2-40B4-BE49-F238E27FC236}">
              <a16:creationId xmlns:a16="http://schemas.microsoft.com/office/drawing/2014/main" id="{32584946-826A-4A6C-ADD0-29863C817CCA}"/>
            </a:ext>
          </a:extLst>
        </xdr:cNvPr>
        <xdr:cNvSpPr txBox="1"/>
      </xdr:nvSpPr>
      <xdr:spPr>
        <a:xfrm>
          <a:off x="152660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58438</xdr:rowOff>
    </xdr:from>
    <xdr:ext cx="405111" cy="259045"/>
    <xdr:sp macro="" textlink="">
      <xdr:nvSpPr>
        <xdr:cNvPr id="791" name="n_2mainValue【公民館】&#10;有形固定資産減価償却率">
          <a:extLst>
            <a:ext uri="{FF2B5EF4-FFF2-40B4-BE49-F238E27FC236}">
              <a16:creationId xmlns:a16="http://schemas.microsoft.com/office/drawing/2014/main" id="{99EA5425-F0E0-44F9-A129-1E5ADB4BE73C}"/>
            </a:ext>
          </a:extLst>
        </xdr:cNvPr>
        <xdr:cNvSpPr txBox="1"/>
      </xdr:nvSpPr>
      <xdr:spPr>
        <a:xfrm>
          <a:off x="14389744" y="1806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58438</xdr:rowOff>
    </xdr:from>
    <xdr:ext cx="405111" cy="259045"/>
    <xdr:sp macro="" textlink="">
      <xdr:nvSpPr>
        <xdr:cNvPr id="792" name="n_3mainValue【公民館】&#10;有形固定資産減価償却率">
          <a:extLst>
            <a:ext uri="{FF2B5EF4-FFF2-40B4-BE49-F238E27FC236}">
              <a16:creationId xmlns:a16="http://schemas.microsoft.com/office/drawing/2014/main" id="{5E56A16D-7F39-4543-9B55-249E4DB285A4}"/>
            </a:ext>
          </a:extLst>
        </xdr:cNvPr>
        <xdr:cNvSpPr txBox="1"/>
      </xdr:nvSpPr>
      <xdr:spPr>
        <a:xfrm>
          <a:off x="13500744" y="1771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7638</xdr:rowOff>
    </xdr:from>
    <xdr:ext cx="405111" cy="259045"/>
    <xdr:sp macro="" textlink="">
      <xdr:nvSpPr>
        <xdr:cNvPr id="793" name="n_4mainValue【公民館】&#10;有形固定資産減価償却率">
          <a:extLst>
            <a:ext uri="{FF2B5EF4-FFF2-40B4-BE49-F238E27FC236}">
              <a16:creationId xmlns:a16="http://schemas.microsoft.com/office/drawing/2014/main" id="{43925612-677B-4D25-8831-9ADB584955E5}"/>
            </a:ext>
          </a:extLst>
        </xdr:cNvPr>
        <xdr:cNvSpPr txBox="1"/>
      </xdr:nvSpPr>
      <xdr:spPr>
        <a:xfrm>
          <a:off x="12611744" y="17666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CBF6243F-C6C9-42A7-8B11-0F570E1BA70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E3F29313-FB06-44DD-8E19-31751F7F29D7}"/>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3007F495-BD6B-42A1-B6BC-307A0C502C2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AF79831F-1862-4B03-B776-5167EEEF733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35600812-7F55-4D1D-9BDD-A32C7F224A44}"/>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24758805-3F7C-4176-8DA2-E7B7162889E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C8662E3-F848-4F57-850B-C2B15A3DEB14}"/>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89660D38-E2E9-4F6E-96BD-E933F1FE37D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743EF6D8-71C0-4979-8E43-0122FB2A339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BE09FEF0-AE5C-42F0-A26D-79C2B3BC096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a:extLst>
            <a:ext uri="{FF2B5EF4-FFF2-40B4-BE49-F238E27FC236}">
              <a16:creationId xmlns:a16="http://schemas.microsoft.com/office/drawing/2014/main" id="{B74D0AA1-52C1-442C-B424-5C182C9E8BE6}"/>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a:extLst>
            <a:ext uri="{FF2B5EF4-FFF2-40B4-BE49-F238E27FC236}">
              <a16:creationId xmlns:a16="http://schemas.microsoft.com/office/drawing/2014/main" id="{688F9693-B188-49D3-960A-BA66E22C6A9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a:extLst>
            <a:ext uri="{FF2B5EF4-FFF2-40B4-BE49-F238E27FC236}">
              <a16:creationId xmlns:a16="http://schemas.microsoft.com/office/drawing/2014/main" id="{A61F29D4-F53A-4FBA-AC54-F0068792776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a:extLst>
            <a:ext uri="{FF2B5EF4-FFF2-40B4-BE49-F238E27FC236}">
              <a16:creationId xmlns:a16="http://schemas.microsoft.com/office/drawing/2014/main" id="{1AAEC4CA-F4D5-4922-98A6-0D2556DBF707}"/>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a:extLst>
            <a:ext uri="{FF2B5EF4-FFF2-40B4-BE49-F238E27FC236}">
              <a16:creationId xmlns:a16="http://schemas.microsoft.com/office/drawing/2014/main" id="{624EC565-0B61-4137-8894-CCD07FCBD42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809" name="テキスト ボックス 808">
          <a:extLst>
            <a:ext uri="{FF2B5EF4-FFF2-40B4-BE49-F238E27FC236}">
              <a16:creationId xmlns:a16="http://schemas.microsoft.com/office/drawing/2014/main" id="{8F4C3CB8-B5C8-4773-8F42-CC98B56D8BB7}"/>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a:extLst>
            <a:ext uri="{FF2B5EF4-FFF2-40B4-BE49-F238E27FC236}">
              <a16:creationId xmlns:a16="http://schemas.microsoft.com/office/drawing/2014/main" id="{E887F279-6728-48A0-A81C-4A50D4DC2B2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811" name="テキスト ボックス 810">
          <a:extLst>
            <a:ext uri="{FF2B5EF4-FFF2-40B4-BE49-F238E27FC236}">
              <a16:creationId xmlns:a16="http://schemas.microsoft.com/office/drawing/2014/main" id="{5C096426-EE50-4AAD-BF90-3C4E89CFCC7B}"/>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a:extLst>
            <a:ext uri="{FF2B5EF4-FFF2-40B4-BE49-F238E27FC236}">
              <a16:creationId xmlns:a16="http://schemas.microsoft.com/office/drawing/2014/main" id="{A912D488-B740-493B-9A68-4637700F41F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813" name="テキスト ボックス 812">
          <a:extLst>
            <a:ext uri="{FF2B5EF4-FFF2-40B4-BE49-F238E27FC236}">
              <a16:creationId xmlns:a16="http://schemas.microsoft.com/office/drawing/2014/main" id="{A7FF6F68-65F1-464C-9B2E-DF7B2C59C83E}"/>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a:extLst>
            <a:ext uri="{FF2B5EF4-FFF2-40B4-BE49-F238E27FC236}">
              <a16:creationId xmlns:a16="http://schemas.microsoft.com/office/drawing/2014/main" id="{C2800BAC-6D85-45A0-8754-E688C924140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815" name="テキスト ボックス 814">
          <a:extLst>
            <a:ext uri="{FF2B5EF4-FFF2-40B4-BE49-F238E27FC236}">
              <a16:creationId xmlns:a16="http://schemas.microsoft.com/office/drawing/2014/main" id="{2EFFA67B-0734-466C-B7D8-DB40C972BC84}"/>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a:extLst>
            <a:ext uri="{FF2B5EF4-FFF2-40B4-BE49-F238E27FC236}">
              <a16:creationId xmlns:a16="http://schemas.microsoft.com/office/drawing/2014/main" id="{4F44385F-4372-4F53-9C45-01371CBB0E75}"/>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14097</xdr:rowOff>
    </xdr:from>
    <xdr:to>
      <xdr:col>116</xdr:col>
      <xdr:colOff>62864</xdr:colOff>
      <xdr:row>108</xdr:row>
      <xdr:rowOff>150191</xdr:rowOff>
    </xdr:to>
    <xdr:cxnSp macro="">
      <xdr:nvCxnSpPr>
        <xdr:cNvPr id="817" name="直線コネクタ 816">
          <a:extLst>
            <a:ext uri="{FF2B5EF4-FFF2-40B4-BE49-F238E27FC236}">
              <a16:creationId xmlns:a16="http://schemas.microsoft.com/office/drawing/2014/main" id="{2603AE5B-B12B-44CC-BFCA-AD466F8BD114}"/>
            </a:ext>
          </a:extLst>
        </xdr:cNvPr>
        <xdr:cNvCxnSpPr/>
      </xdr:nvCxnSpPr>
      <xdr:spPr>
        <a:xfrm flipV="1">
          <a:off x="22160864" y="17330547"/>
          <a:ext cx="0" cy="1336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154018</xdr:rowOff>
    </xdr:from>
    <xdr:ext cx="469744" cy="259045"/>
    <xdr:sp macro="" textlink="">
      <xdr:nvSpPr>
        <xdr:cNvPr id="818" name="【公民館】&#10;一人当たり面積最小値テキスト">
          <a:extLst>
            <a:ext uri="{FF2B5EF4-FFF2-40B4-BE49-F238E27FC236}">
              <a16:creationId xmlns:a16="http://schemas.microsoft.com/office/drawing/2014/main" id="{90183462-25A3-4460-9774-2DE1B0687A0E}"/>
            </a:ext>
          </a:extLst>
        </xdr:cNvPr>
        <xdr:cNvSpPr txBox="1"/>
      </xdr:nvSpPr>
      <xdr:spPr>
        <a:xfrm>
          <a:off x="22199600" y="18670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150191</xdr:rowOff>
    </xdr:from>
    <xdr:to>
      <xdr:col>116</xdr:col>
      <xdr:colOff>152400</xdr:colOff>
      <xdr:row>108</xdr:row>
      <xdr:rowOff>150191</xdr:rowOff>
    </xdr:to>
    <xdr:cxnSp macro="">
      <xdr:nvCxnSpPr>
        <xdr:cNvPr id="819" name="直線コネクタ 818">
          <a:extLst>
            <a:ext uri="{FF2B5EF4-FFF2-40B4-BE49-F238E27FC236}">
              <a16:creationId xmlns:a16="http://schemas.microsoft.com/office/drawing/2014/main" id="{9A377D00-4595-4D07-BBDE-B460E2D6E3B1}"/>
            </a:ext>
          </a:extLst>
        </xdr:cNvPr>
        <xdr:cNvCxnSpPr/>
      </xdr:nvCxnSpPr>
      <xdr:spPr>
        <a:xfrm>
          <a:off x="22072600" y="18666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132224</xdr:rowOff>
    </xdr:from>
    <xdr:ext cx="534377" cy="259045"/>
    <xdr:sp macro="" textlink="">
      <xdr:nvSpPr>
        <xdr:cNvPr id="820" name="【公民館】&#10;一人当たり面積最大値テキスト">
          <a:extLst>
            <a:ext uri="{FF2B5EF4-FFF2-40B4-BE49-F238E27FC236}">
              <a16:creationId xmlns:a16="http://schemas.microsoft.com/office/drawing/2014/main" id="{CEC30AA1-3C12-4F3C-8A11-6DBCB035B06F}"/>
            </a:ext>
          </a:extLst>
        </xdr:cNvPr>
        <xdr:cNvSpPr txBox="1"/>
      </xdr:nvSpPr>
      <xdr:spPr>
        <a:xfrm>
          <a:off x="22199600" y="1710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14097</xdr:rowOff>
    </xdr:from>
    <xdr:to>
      <xdr:col>116</xdr:col>
      <xdr:colOff>152400</xdr:colOff>
      <xdr:row>101</xdr:row>
      <xdr:rowOff>14097</xdr:rowOff>
    </xdr:to>
    <xdr:cxnSp macro="">
      <xdr:nvCxnSpPr>
        <xdr:cNvPr id="821" name="直線コネクタ 820">
          <a:extLst>
            <a:ext uri="{FF2B5EF4-FFF2-40B4-BE49-F238E27FC236}">
              <a16:creationId xmlns:a16="http://schemas.microsoft.com/office/drawing/2014/main" id="{BDF31282-5D8B-492D-B29B-A2491061B1F5}"/>
            </a:ext>
          </a:extLst>
        </xdr:cNvPr>
        <xdr:cNvCxnSpPr/>
      </xdr:nvCxnSpPr>
      <xdr:spPr>
        <a:xfrm>
          <a:off x="22072600" y="1733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51782</xdr:rowOff>
    </xdr:from>
    <xdr:ext cx="469744" cy="259045"/>
    <xdr:sp macro="" textlink="">
      <xdr:nvSpPr>
        <xdr:cNvPr id="822" name="【公民館】&#10;一人当たり面積平均値テキスト">
          <a:extLst>
            <a:ext uri="{FF2B5EF4-FFF2-40B4-BE49-F238E27FC236}">
              <a16:creationId xmlns:a16="http://schemas.microsoft.com/office/drawing/2014/main" id="{F7CFE3E8-A028-4F50-A3AD-023AB2728B22}"/>
            </a:ext>
          </a:extLst>
        </xdr:cNvPr>
        <xdr:cNvSpPr txBox="1"/>
      </xdr:nvSpPr>
      <xdr:spPr>
        <a:xfrm>
          <a:off x="22199600" y="18396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28905</xdr:rowOff>
    </xdr:from>
    <xdr:to>
      <xdr:col>116</xdr:col>
      <xdr:colOff>114300</xdr:colOff>
      <xdr:row>108</xdr:row>
      <xdr:rowOff>130505</xdr:rowOff>
    </xdr:to>
    <xdr:sp macro="" textlink="">
      <xdr:nvSpPr>
        <xdr:cNvPr id="823" name="フローチャート: 判断 822">
          <a:extLst>
            <a:ext uri="{FF2B5EF4-FFF2-40B4-BE49-F238E27FC236}">
              <a16:creationId xmlns:a16="http://schemas.microsoft.com/office/drawing/2014/main" id="{5B22AEC6-1397-4A0B-A255-EE983D896C80}"/>
            </a:ext>
          </a:extLst>
        </xdr:cNvPr>
        <xdr:cNvSpPr/>
      </xdr:nvSpPr>
      <xdr:spPr>
        <a:xfrm>
          <a:off x="22110700" y="18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62281</xdr:rowOff>
    </xdr:from>
    <xdr:to>
      <xdr:col>112</xdr:col>
      <xdr:colOff>38100</xdr:colOff>
      <xdr:row>108</xdr:row>
      <xdr:rowOff>163881</xdr:rowOff>
    </xdr:to>
    <xdr:sp macro="" textlink="">
      <xdr:nvSpPr>
        <xdr:cNvPr id="824" name="フローチャート: 判断 823">
          <a:extLst>
            <a:ext uri="{FF2B5EF4-FFF2-40B4-BE49-F238E27FC236}">
              <a16:creationId xmlns:a16="http://schemas.microsoft.com/office/drawing/2014/main" id="{22B304B0-23AB-4CDE-9259-8E462D7C3611}"/>
            </a:ext>
          </a:extLst>
        </xdr:cNvPr>
        <xdr:cNvSpPr/>
      </xdr:nvSpPr>
      <xdr:spPr>
        <a:xfrm>
          <a:off x="21272500" y="1857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64339</xdr:rowOff>
    </xdr:from>
    <xdr:to>
      <xdr:col>107</xdr:col>
      <xdr:colOff>101600</xdr:colOff>
      <xdr:row>108</xdr:row>
      <xdr:rowOff>165939</xdr:rowOff>
    </xdr:to>
    <xdr:sp macro="" textlink="">
      <xdr:nvSpPr>
        <xdr:cNvPr id="825" name="フローチャート: 判断 824">
          <a:extLst>
            <a:ext uri="{FF2B5EF4-FFF2-40B4-BE49-F238E27FC236}">
              <a16:creationId xmlns:a16="http://schemas.microsoft.com/office/drawing/2014/main" id="{338ED16B-AFA4-4182-9BCF-E73B4ACC0FCE}"/>
            </a:ext>
          </a:extLst>
        </xdr:cNvPr>
        <xdr:cNvSpPr/>
      </xdr:nvSpPr>
      <xdr:spPr>
        <a:xfrm>
          <a:off x="20383500" y="185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67387</xdr:rowOff>
    </xdr:from>
    <xdr:to>
      <xdr:col>102</xdr:col>
      <xdr:colOff>165100</xdr:colOff>
      <xdr:row>108</xdr:row>
      <xdr:rowOff>168987</xdr:rowOff>
    </xdr:to>
    <xdr:sp macro="" textlink="">
      <xdr:nvSpPr>
        <xdr:cNvPr id="826" name="フローチャート: 判断 825">
          <a:extLst>
            <a:ext uri="{FF2B5EF4-FFF2-40B4-BE49-F238E27FC236}">
              <a16:creationId xmlns:a16="http://schemas.microsoft.com/office/drawing/2014/main" id="{3FD9A373-2672-42E6-AEB1-BF6700B54C3B}"/>
            </a:ext>
          </a:extLst>
        </xdr:cNvPr>
        <xdr:cNvSpPr/>
      </xdr:nvSpPr>
      <xdr:spPr>
        <a:xfrm>
          <a:off x="19494500" y="1858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64643</xdr:rowOff>
    </xdr:from>
    <xdr:to>
      <xdr:col>98</xdr:col>
      <xdr:colOff>38100</xdr:colOff>
      <xdr:row>108</xdr:row>
      <xdr:rowOff>166243</xdr:rowOff>
    </xdr:to>
    <xdr:sp macro="" textlink="">
      <xdr:nvSpPr>
        <xdr:cNvPr id="827" name="フローチャート: 判断 826">
          <a:extLst>
            <a:ext uri="{FF2B5EF4-FFF2-40B4-BE49-F238E27FC236}">
              <a16:creationId xmlns:a16="http://schemas.microsoft.com/office/drawing/2014/main" id="{826B04B6-5025-41A4-B096-5D1D761A0933}"/>
            </a:ext>
          </a:extLst>
        </xdr:cNvPr>
        <xdr:cNvSpPr/>
      </xdr:nvSpPr>
      <xdr:spPr>
        <a:xfrm>
          <a:off x="18605500" y="18581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76D42C05-A774-479C-90A3-6395224C22C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CA41CD63-DE61-4A28-A315-E4D52962931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73FFF2D3-3CC6-4EB2-80DA-191C269EF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B45B1C80-7737-4FDF-B15A-89EBBBB855D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70B9BB0F-6A25-4246-9225-891B707EAD7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60680</xdr:rowOff>
    </xdr:from>
    <xdr:to>
      <xdr:col>116</xdr:col>
      <xdr:colOff>114300</xdr:colOff>
      <xdr:row>108</xdr:row>
      <xdr:rowOff>162280</xdr:rowOff>
    </xdr:to>
    <xdr:sp macro="" textlink="">
      <xdr:nvSpPr>
        <xdr:cNvPr id="833" name="楕円 832">
          <a:extLst>
            <a:ext uri="{FF2B5EF4-FFF2-40B4-BE49-F238E27FC236}">
              <a16:creationId xmlns:a16="http://schemas.microsoft.com/office/drawing/2014/main" id="{D7A54190-3BBB-47E9-A645-2B2C29BB47FB}"/>
            </a:ext>
          </a:extLst>
        </xdr:cNvPr>
        <xdr:cNvSpPr/>
      </xdr:nvSpPr>
      <xdr:spPr>
        <a:xfrm>
          <a:off x="22110700" y="1857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7332</xdr:rowOff>
    </xdr:from>
    <xdr:ext cx="469744" cy="259045"/>
    <xdr:sp macro="" textlink="">
      <xdr:nvSpPr>
        <xdr:cNvPr id="834" name="【公民館】&#10;一人当たり面積該当値テキスト">
          <a:extLst>
            <a:ext uri="{FF2B5EF4-FFF2-40B4-BE49-F238E27FC236}">
              <a16:creationId xmlns:a16="http://schemas.microsoft.com/office/drawing/2014/main" id="{06B06D12-3E2A-410E-981B-5AE7C01BB047}"/>
            </a:ext>
          </a:extLst>
        </xdr:cNvPr>
        <xdr:cNvSpPr txBox="1"/>
      </xdr:nvSpPr>
      <xdr:spPr>
        <a:xfrm>
          <a:off x="22199600" y="18523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61291</xdr:rowOff>
    </xdr:from>
    <xdr:to>
      <xdr:col>112</xdr:col>
      <xdr:colOff>38100</xdr:colOff>
      <xdr:row>108</xdr:row>
      <xdr:rowOff>162891</xdr:rowOff>
    </xdr:to>
    <xdr:sp macro="" textlink="">
      <xdr:nvSpPr>
        <xdr:cNvPr id="835" name="楕円 834">
          <a:extLst>
            <a:ext uri="{FF2B5EF4-FFF2-40B4-BE49-F238E27FC236}">
              <a16:creationId xmlns:a16="http://schemas.microsoft.com/office/drawing/2014/main" id="{7ADAA867-4802-40D4-A104-D224F1265E01}"/>
            </a:ext>
          </a:extLst>
        </xdr:cNvPr>
        <xdr:cNvSpPr/>
      </xdr:nvSpPr>
      <xdr:spPr>
        <a:xfrm>
          <a:off x="21272500" y="1857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111480</xdr:rowOff>
    </xdr:from>
    <xdr:to>
      <xdr:col>116</xdr:col>
      <xdr:colOff>63500</xdr:colOff>
      <xdr:row>108</xdr:row>
      <xdr:rowOff>112091</xdr:rowOff>
    </xdr:to>
    <xdr:cxnSp macro="">
      <xdr:nvCxnSpPr>
        <xdr:cNvPr id="836" name="直線コネクタ 835">
          <a:extLst>
            <a:ext uri="{FF2B5EF4-FFF2-40B4-BE49-F238E27FC236}">
              <a16:creationId xmlns:a16="http://schemas.microsoft.com/office/drawing/2014/main" id="{6ABE13A6-D544-4F22-9FBF-A518CEBBF94B}"/>
            </a:ext>
          </a:extLst>
        </xdr:cNvPr>
        <xdr:cNvCxnSpPr/>
      </xdr:nvCxnSpPr>
      <xdr:spPr>
        <a:xfrm flipV="1">
          <a:off x="21323300" y="18628080"/>
          <a:ext cx="838200" cy="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62204</xdr:rowOff>
    </xdr:from>
    <xdr:to>
      <xdr:col>107</xdr:col>
      <xdr:colOff>101600</xdr:colOff>
      <xdr:row>108</xdr:row>
      <xdr:rowOff>163804</xdr:rowOff>
    </xdr:to>
    <xdr:sp macro="" textlink="">
      <xdr:nvSpPr>
        <xdr:cNvPr id="837" name="楕円 836">
          <a:extLst>
            <a:ext uri="{FF2B5EF4-FFF2-40B4-BE49-F238E27FC236}">
              <a16:creationId xmlns:a16="http://schemas.microsoft.com/office/drawing/2014/main" id="{7AD2E0D6-9B82-4EE7-806E-D871FF0184D7}"/>
            </a:ext>
          </a:extLst>
        </xdr:cNvPr>
        <xdr:cNvSpPr/>
      </xdr:nvSpPr>
      <xdr:spPr>
        <a:xfrm>
          <a:off x="20383500" y="1857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112091</xdr:rowOff>
    </xdr:from>
    <xdr:to>
      <xdr:col>111</xdr:col>
      <xdr:colOff>177800</xdr:colOff>
      <xdr:row>108</xdr:row>
      <xdr:rowOff>113004</xdr:rowOff>
    </xdr:to>
    <xdr:cxnSp macro="">
      <xdr:nvCxnSpPr>
        <xdr:cNvPr id="838" name="直線コネクタ 837">
          <a:extLst>
            <a:ext uri="{FF2B5EF4-FFF2-40B4-BE49-F238E27FC236}">
              <a16:creationId xmlns:a16="http://schemas.microsoft.com/office/drawing/2014/main" id="{DA33D0E2-ADDF-4612-965C-4F1E955BB1AE}"/>
            </a:ext>
          </a:extLst>
        </xdr:cNvPr>
        <xdr:cNvCxnSpPr/>
      </xdr:nvCxnSpPr>
      <xdr:spPr>
        <a:xfrm flipV="1">
          <a:off x="20434300" y="18628691"/>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63043</xdr:rowOff>
    </xdr:from>
    <xdr:to>
      <xdr:col>102</xdr:col>
      <xdr:colOff>165100</xdr:colOff>
      <xdr:row>108</xdr:row>
      <xdr:rowOff>164643</xdr:rowOff>
    </xdr:to>
    <xdr:sp macro="" textlink="">
      <xdr:nvSpPr>
        <xdr:cNvPr id="839" name="楕円 838">
          <a:extLst>
            <a:ext uri="{FF2B5EF4-FFF2-40B4-BE49-F238E27FC236}">
              <a16:creationId xmlns:a16="http://schemas.microsoft.com/office/drawing/2014/main" id="{5901D786-4067-49E2-9CA6-C551936702CC}"/>
            </a:ext>
          </a:extLst>
        </xdr:cNvPr>
        <xdr:cNvSpPr/>
      </xdr:nvSpPr>
      <xdr:spPr>
        <a:xfrm>
          <a:off x="19494500" y="1857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113004</xdr:rowOff>
    </xdr:from>
    <xdr:to>
      <xdr:col>107</xdr:col>
      <xdr:colOff>50800</xdr:colOff>
      <xdr:row>108</xdr:row>
      <xdr:rowOff>113843</xdr:rowOff>
    </xdr:to>
    <xdr:cxnSp macro="">
      <xdr:nvCxnSpPr>
        <xdr:cNvPr id="840" name="直線コネクタ 839">
          <a:extLst>
            <a:ext uri="{FF2B5EF4-FFF2-40B4-BE49-F238E27FC236}">
              <a16:creationId xmlns:a16="http://schemas.microsoft.com/office/drawing/2014/main" id="{F90CFC24-4CA3-4894-A46B-23A203342CE7}"/>
            </a:ext>
          </a:extLst>
        </xdr:cNvPr>
        <xdr:cNvCxnSpPr/>
      </xdr:nvCxnSpPr>
      <xdr:spPr>
        <a:xfrm flipV="1">
          <a:off x="19545300" y="18629604"/>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63728</xdr:rowOff>
    </xdr:from>
    <xdr:to>
      <xdr:col>98</xdr:col>
      <xdr:colOff>38100</xdr:colOff>
      <xdr:row>108</xdr:row>
      <xdr:rowOff>165328</xdr:rowOff>
    </xdr:to>
    <xdr:sp macro="" textlink="">
      <xdr:nvSpPr>
        <xdr:cNvPr id="841" name="楕円 840">
          <a:extLst>
            <a:ext uri="{FF2B5EF4-FFF2-40B4-BE49-F238E27FC236}">
              <a16:creationId xmlns:a16="http://schemas.microsoft.com/office/drawing/2014/main" id="{4CC9AA18-3CDA-4DDD-885E-BA4FDB35FF35}"/>
            </a:ext>
          </a:extLst>
        </xdr:cNvPr>
        <xdr:cNvSpPr/>
      </xdr:nvSpPr>
      <xdr:spPr>
        <a:xfrm>
          <a:off x="18605500" y="1858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113843</xdr:rowOff>
    </xdr:from>
    <xdr:to>
      <xdr:col>102</xdr:col>
      <xdr:colOff>114300</xdr:colOff>
      <xdr:row>108</xdr:row>
      <xdr:rowOff>114528</xdr:rowOff>
    </xdr:to>
    <xdr:cxnSp macro="">
      <xdr:nvCxnSpPr>
        <xdr:cNvPr id="842" name="直線コネクタ 841">
          <a:extLst>
            <a:ext uri="{FF2B5EF4-FFF2-40B4-BE49-F238E27FC236}">
              <a16:creationId xmlns:a16="http://schemas.microsoft.com/office/drawing/2014/main" id="{A6988A06-9919-4628-BF75-43D2B4AF9D30}"/>
            </a:ext>
          </a:extLst>
        </xdr:cNvPr>
        <xdr:cNvCxnSpPr/>
      </xdr:nvCxnSpPr>
      <xdr:spPr>
        <a:xfrm flipV="1">
          <a:off x="18656300" y="1863044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155008</xdr:rowOff>
    </xdr:from>
    <xdr:ext cx="469744" cy="259045"/>
    <xdr:sp macro="" textlink="">
      <xdr:nvSpPr>
        <xdr:cNvPr id="843" name="n_1aveValue【公民館】&#10;一人当たり面積">
          <a:extLst>
            <a:ext uri="{FF2B5EF4-FFF2-40B4-BE49-F238E27FC236}">
              <a16:creationId xmlns:a16="http://schemas.microsoft.com/office/drawing/2014/main" id="{C6949C2E-664B-4740-9B8A-5CC911B2398C}"/>
            </a:ext>
          </a:extLst>
        </xdr:cNvPr>
        <xdr:cNvSpPr txBox="1"/>
      </xdr:nvSpPr>
      <xdr:spPr>
        <a:xfrm>
          <a:off x="21075727" y="186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157066</xdr:rowOff>
    </xdr:from>
    <xdr:ext cx="469744" cy="259045"/>
    <xdr:sp macro="" textlink="">
      <xdr:nvSpPr>
        <xdr:cNvPr id="844" name="n_2aveValue【公民館】&#10;一人当たり面積">
          <a:extLst>
            <a:ext uri="{FF2B5EF4-FFF2-40B4-BE49-F238E27FC236}">
              <a16:creationId xmlns:a16="http://schemas.microsoft.com/office/drawing/2014/main" id="{1AA5EE14-B31E-4F9D-BDD3-1E8734027385}"/>
            </a:ext>
          </a:extLst>
        </xdr:cNvPr>
        <xdr:cNvSpPr txBox="1"/>
      </xdr:nvSpPr>
      <xdr:spPr>
        <a:xfrm>
          <a:off x="20199427" y="1867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160114</xdr:rowOff>
    </xdr:from>
    <xdr:ext cx="469744" cy="259045"/>
    <xdr:sp macro="" textlink="">
      <xdr:nvSpPr>
        <xdr:cNvPr id="845" name="n_3aveValue【公民館】&#10;一人当たり面積">
          <a:extLst>
            <a:ext uri="{FF2B5EF4-FFF2-40B4-BE49-F238E27FC236}">
              <a16:creationId xmlns:a16="http://schemas.microsoft.com/office/drawing/2014/main" id="{6A096848-BFD7-41A7-9F5C-B8440B0055B3}"/>
            </a:ext>
          </a:extLst>
        </xdr:cNvPr>
        <xdr:cNvSpPr txBox="1"/>
      </xdr:nvSpPr>
      <xdr:spPr>
        <a:xfrm>
          <a:off x="19310427" y="18676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157370</xdr:rowOff>
    </xdr:from>
    <xdr:ext cx="469744" cy="259045"/>
    <xdr:sp macro="" textlink="">
      <xdr:nvSpPr>
        <xdr:cNvPr id="846" name="n_4aveValue【公民館】&#10;一人当たり面積">
          <a:extLst>
            <a:ext uri="{FF2B5EF4-FFF2-40B4-BE49-F238E27FC236}">
              <a16:creationId xmlns:a16="http://schemas.microsoft.com/office/drawing/2014/main" id="{178FA9C3-3208-4EB1-ADBE-9ECA00E0631D}"/>
            </a:ext>
          </a:extLst>
        </xdr:cNvPr>
        <xdr:cNvSpPr txBox="1"/>
      </xdr:nvSpPr>
      <xdr:spPr>
        <a:xfrm>
          <a:off x="18421427" y="1867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7968</xdr:rowOff>
    </xdr:from>
    <xdr:ext cx="469744" cy="259045"/>
    <xdr:sp macro="" textlink="">
      <xdr:nvSpPr>
        <xdr:cNvPr id="847" name="n_1mainValue【公民館】&#10;一人当たり面積">
          <a:extLst>
            <a:ext uri="{FF2B5EF4-FFF2-40B4-BE49-F238E27FC236}">
              <a16:creationId xmlns:a16="http://schemas.microsoft.com/office/drawing/2014/main" id="{E706930A-15A7-4001-829F-EAEC770FBB33}"/>
            </a:ext>
          </a:extLst>
        </xdr:cNvPr>
        <xdr:cNvSpPr txBox="1"/>
      </xdr:nvSpPr>
      <xdr:spPr>
        <a:xfrm>
          <a:off x="21075727" y="1835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8881</xdr:rowOff>
    </xdr:from>
    <xdr:ext cx="469744" cy="259045"/>
    <xdr:sp macro="" textlink="">
      <xdr:nvSpPr>
        <xdr:cNvPr id="848" name="n_2mainValue【公民館】&#10;一人当たり面積">
          <a:extLst>
            <a:ext uri="{FF2B5EF4-FFF2-40B4-BE49-F238E27FC236}">
              <a16:creationId xmlns:a16="http://schemas.microsoft.com/office/drawing/2014/main" id="{42E551E5-DDC5-4CAE-A709-DD54C9B62554}"/>
            </a:ext>
          </a:extLst>
        </xdr:cNvPr>
        <xdr:cNvSpPr txBox="1"/>
      </xdr:nvSpPr>
      <xdr:spPr>
        <a:xfrm>
          <a:off x="20199427" y="18354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9720</xdr:rowOff>
    </xdr:from>
    <xdr:ext cx="469744" cy="259045"/>
    <xdr:sp macro="" textlink="">
      <xdr:nvSpPr>
        <xdr:cNvPr id="849" name="n_3mainValue【公民館】&#10;一人当たり面積">
          <a:extLst>
            <a:ext uri="{FF2B5EF4-FFF2-40B4-BE49-F238E27FC236}">
              <a16:creationId xmlns:a16="http://schemas.microsoft.com/office/drawing/2014/main" id="{8069AB2D-336F-48E7-9B2D-0E30EB654713}"/>
            </a:ext>
          </a:extLst>
        </xdr:cNvPr>
        <xdr:cNvSpPr txBox="1"/>
      </xdr:nvSpPr>
      <xdr:spPr>
        <a:xfrm>
          <a:off x="19310427" y="1835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10405</xdr:rowOff>
    </xdr:from>
    <xdr:ext cx="469744" cy="259045"/>
    <xdr:sp macro="" textlink="">
      <xdr:nvSpPr>
        <xdr:cNvPr id="850" name="n_4mainValue【公民館】&#10;一人当たり面積">
          <a:extLst>
            <a:ext uri="{FF2B5EF4-FFF2-40B4-BE49-F238E27FC236}">
              <a16:creationId xmlns:a16="http://schemas.microsoft.com/office/drawing/2014/main" id="{D008862D-0249-4A40-A2FF-CFA20F6650D6}"/>
            </a:ext>
          </a:extLst>
        </xdr:cNvPr>
        <xdr:cNvSpPr txBox="1"/>
      </xdr:nvSpPr>
      <xdr:spPr>
        <a:xfrm>
          <a:off x="18421427" y="18355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a:extLst>
            <a:ext uri="{FF2B5EF4-FFF2-40B4-BE49-F238E27FC236}">
              <a16:creationId xmlns:a16="http://schemas.microsoft.com/office/drawing/2014/main" id="{65BF5156-8EE1-46FB-B8B8-156F59DD057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a:extLst>
            <a:ext uri="{FF2B5EF4-FFF2-40B4-BE49-F238E27FC236}">
              <a16:creationId xmlns:a16="http://schemas.microsoft.com/office/drawing/2014/main" id="{3FF0C60A-5A15-4F96-A33A-6CB8A534845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a:extLst>
            <a:ext uri="{FF2B5EF4-FFF2-40B4-BE49-F238E27FC236}">
              <a16:creationId xmlns:a16="http://schemas.microsoft.com/office/drawing/2014/main" id="{BEFDA698-105A-41CB-8FEF-11C5483FB781}"/>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・橋りょうについては、平成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年度策定（平成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年度更新）の長寿命化修繕計画に基づき計画的に点検・補修を実施して長寿命化を図っているところであり、毎年有形固定資産減価償却率が低下してきている。今後も計画に基づいた管理に努める。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・公営住宅については、平成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年度策定の公営住宅等長寿命化計画に基づき計画的な改修・建て替え、新規取得を実施してきている。今後も令和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年度策定の同計画に基づき費用の標準化を図りながら長寿命化、適正管理に努める。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・認定こども園は平成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年度、児童館は平成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年度建設のため、類似団体より低い水準である。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・学校施設および公民館は有形固定資産減価償却率が高く、今後、点検・診断や計画的な予防保全による長寿命化を進め適正に管理する必要がある。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71DAC34-C7D0-4343-A723-3BEC2E05DEB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C327CF38-CA44-4855-9EF4-317B7877A6E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B99DA23-BD44-419D-B2F6-0930ADF7F5C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761C625-5898-432F-96D5-5D107B0E6BB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4F88DD7-DD14-42BB-970A-4AD46D711E2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B8740F-532F-47C8-9204-AD7CB7E229B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24375BB-39E1-4DC2-872F-541C4FD8B09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E70EADB-812D-474D-A561-0E28F65B05E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780E6DA-CAC0-4ADA-9995-E9EAB5B8EE2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642C88C-75D7-4ECE-9D56-2BEA66FFAFF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4,810
4,774
190.95
5,322,874
5,145,797
143,959
2,879,376
4,891,295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FEEDA16-BA4C-4254-A215-0850AD0E1D9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E236FF1-4485-49C9-A303-588FED5488B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4D963AB-3637-4A5B-9A8F-7C5078EAF03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5EF38B3-2C1D-4751-8ED6-45CF69A8585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2F13F6A-02DF-4217-9623-B27082BCEBA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26B6B7C-7C19-453B-8A37-5DDC6B9BBC32}"/>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54E5B3-CAD6-4CC9-8F38-5607A1A8D38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27E18702-B5E8-4474-B709-CF72EEA4E78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57B363E-2863-45CE-8EE1-C0740B6063B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E13667-2C08-4785-9712-14E23681F63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370C90F-1268-42E5-9A5E-A49B0B7D5C1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8C8F5F6-D5C5-4D13-9750-D6A06D4A5BB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B65B14E-7EE9-44D2-B112-FA9170689D0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9C8379C-25C2-4336-9C7B-C8A6E1254A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2BFAB9F-B5A0-4B24-BE77-B1E069F9A6B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9C4543B-D25B-4714-9D58-5B3E2992274C}"/>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720035B-F547-4542-9303-CF2510AAAA7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6B447BF-DBED-4A36-A956-9DB3CAB101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45EDE1D-54FC-43A3-87D8-FDF575EDA61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3AE022D1-B05E-4AF1-A323-4C5F8A211BE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ACA3EF2-6C98-44C7-9252-23C6735B3D1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689102A-CE26-458C-86D0-BD066BF8F68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FBE1E5F8-C3EC-4B76-972B-7D83DCBE0B8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96D23F0-FA2C-4C71-8D1F-15BD582F66E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3825B20A-B969-43AC-B95B-CBF03A445CC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3D65438D-7109-494B-AC78-A37BA1B7046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36811BF-469D-4CE9-8D8F-9A88593FA87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65A46809-2C11-43C3-B0B1-0C98F8FF184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17D3C48-E52D-4E5A-A68C-235FA36D18A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19A6D92D-746C-40F4-8D28-42C2B86C882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0557758-9046-4AAF-B7AB-81298A903BD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B9BE9D4-8DC3-426C-AAA7-D90BEFB2CF7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C3A54CE-0E28-4E77-AA03-6CE53DF1CDC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9D641F69-8CF2-4417-8FBF-F664EF5FAD9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4D847363-DD32-4F0C-A45B-831951B946C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D97AD65-C904-4A1A-802A-B3AC0B3203D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30F74D0-F626-470E-8284-4EE9D3525975}"/>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C6D4E3D0-34F6-4395-9B02-6DD6554EE5A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216031B-5DA5-4CEB-A996-6D38FF38E47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164ED03-D5DC-4C85-9BDF-ED33D11FC79B}"/>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1C24F34-ECFA-49E2-ABF3-6D452EC2CF5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E8A5824F-2622-468B-A1D6-1226F144A3FB}"/>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E13BC64-1092-43F1-B366-ABAAF8FF701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1A6E2F8E-FEA3-4616-A90D-8CA6C25FBD2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a:extLst>
            <a:ext uri="{FF2B5EF4-FFF2-40B4-BE49-F238E27FC236}">
              <a16:creationId xmlns:a16="http://schemas.microsoft.com/office/drawing/2014/main" id="{08D62638-2367-4F15-8B35-BDE5737EF5D0}"/>
            </a:ext>
          </a:extLst>
        </xdr:cNvPr>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a:extLst>
            <a:ext uri="{FF2B5EF4-FFF2-40B4-BE49-F238E27FC236}">
              <a16:creationId xmlns:a16="http://schemas.microsoft.com/office/drawing/2014/main" id="{EFAA45FB-BC72-4D4D-B365-E6AD1FA77094}"/>
            </a:ext>
          </a:extLst>
        </xdr:cNvPr>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a:extLst>
            <a:ext uri="{FF2B5EF4-FFF2-40B4-BE49-F238E27FC236}">
              <a16:creationId xmlns:a16="http://schemas.microsoft.com/office/drawing/2014/main" id="{E1B0EE92-A4BA-43B7-A1EC-1B096936F3B1}"/>
            </a:ext>
          </a:extLst>
        </xdr:cNvPr>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a:extLst>
            <a:ext uri="{FF2B5EF4-FFF2-40B4-BE49-F238E27FC236}">
              <a16:creationId xmlns:a16="http://schemas.microsoft.com/office/drawing/2014/main" id="{43E0EA48-9487-4158-963C-4E3F256EAD1C}"/>
            </a:ext>
          </a:extLst>
        </xdr:cNvPr>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a:extLst>
            <a:ext uri="{FF2B5EF4-FFF2-40B4-BE49-F238E27FC236}">
              <a16:creationId xmlns:a16="http://schemas.microsoft.com/office/drawing/2014/main" id="{A8D524F4-BEA4-4472-B8F6-D6FBE50EF1FA}"/>
            </a:ext>
          </a:extLst>
        </xdr:cNvPr>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105427</xdr:rowOff>
    </xdr:from>
    <xdr:ext cx="405111" cy="259045"/>
    <xdr:sp macro="" textlink="">
      <xdr:nvSpPr>
        <xdr:cNvPr id="61" name="【図書館】&#10;有形固定資産減価償却率平均値テキスト">
          <a:extLst>
            <a:ext uri="{FF2B5EF4-FFF2-40B4-BE49-F238E27FC236}">
              <a16:creationId xmlns:a16="http://schemas.microsoft.com/office/drawing/2014/main" id="{421B92E7-A3A3-4BEF-A995-25D0166F29D6}"/>
            </a:ext>
          </a:extLst>
        </xdr:cNvPr>
        <xdr:cNvSpPr txBox="1"/>
      </xdr:nvSpPr>
      <xdr:spPr>
        <a:xfrm>
          <a:off x="4673600" y="610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82550</xdr:rowOff>
    </xdr:from>
    <xdr:to>
      <xdr:col>24</xdr:col>
      <xdr:colOff>114300</xdr:colOff>
      <xdr:row>37</xdr:row>
      <xdr:rowOff>12700</xdr:rowOff>
    </xdr:to>
    <xdr:sp macro="" textlink="">
      <xdr:nvSpPr>
        <xdr:cNvPr id="62" name="フローチャート: 判断 61">
          <a:extLst>
            <a:ext uri="{FF2B5EF4-FFF2-40B4-BE49-F238E27FC236}">
              <a16:creationId xmlns:a16="http://schemas.microsoft.com/office/drawing/2014/main" id="{32178F28-D5DA-4DEB-B613-7287C7619D00}"/>
            </a:ext>
          </a:extLst>
        </xdr:cNvPr>
        <xdr:cNvSpPr/>
      </xdr:nvSpPr>
      <xdr:spPr>
        <a:xfrm>
          <a:off x="45847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91440</xdr:rowOff>
    </xdr:from>
    <xdr:to>
      <xdr:col>20</xdr:col>
      <xdr:colOff>38100</xdr:colOff>
      <xdr:row>38</xdr:row>
      <xdr:rowOff>21590</xdr:rowOff>
    </xdr:to>
    <xdr:sp macro="" textlink="">
      <xdr:nvSpPr>
        <xdr:cNvPr id="63" name="フローチャート: 判断 62">
          <a:extLst>
            <a:ext uri="{FF2B5EF4-FFF2-40B4-BE49-F238E27FC236}">
              <a16:creationId xmlns:a16="http://schemas.microsoft.com/office/drawing/2014/main" id="{80C51F5B-47F8-4FA2-8DC1-3EC2E2DC5DD5}"/>
            </a:ext>
          </a:extLst>
        </xdr:cNvPr>
        <xdr:cNvSpPr/>
      </xdr:nvSpPr>
      <xdr:spPr>
        <a:xfrm>
          <a:off x="374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80010</xdr:rowOff>
    </xdr:from>
    <xdr:to>
      <xdr:col>15</xdr:col>
      <xdr:colOff>101600</xdr:colOff>
      <xdr:row>38</xdr:row>
      <xdr:rowOff>10160</xdr:rowOff>
    </xdr:to>
    <xdr:sp macro="" textlink="">
      <xdr:nvSpPr>
        <xdr:cNvPr id="64" name="フローチャート: 判断 63">
          <a:extLst>
            <a:ext uri="{FF2B5EF4-FFF2-40B4-BE49-F238E27FC236}">
              <a16:creationId xmlns:a16="http://schemas.microsoft.com/office/drawing/2014/main" id="{C302A77F-DA5A-4E87-A383-D63F9FB4EB9B}"/>
            </a:ext>
          </a:extLst>
        </xdr:cNvPr>
        <xdr:cNvSpPr/>
      </xdr:nvSpPr>
      <xdr:spPr>
        <a:xfrm>
          <a:off x="28575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57150</xdr:rowOff>
    </xdr:from>
    <xdr:to>
      <xdr:col>10</xdr:col>
      <xdr:colOff>165100</xdr:colOff>
      <xdr:row>37</xdr:row>
      <xdr:rowOff>158750</xdr:rowOff>
    </xdr:to>
    <xdr:sp macro="" textlink="">
      <xdr:nvSpPr>
        <xdr:cNvPr id="65" name="フローチャート: 判断 64">
          <a:extLst>
            <a:ext uri="{FF2B5EF4-FFF2-40B4-BE49-F238E27FC236}">
              <a16:creationId xmlns:a16="http://schemas.microsoft.com/office/drawing/2014/main" id="{3DB3F50A-41D1-466D-8618-52E635EC7BD2}"/>
            </a:ext>
          </a:extLst>
        </xdr:cNvPr>
        <xdr:cNvSpPr/>
      </xdr:nvSpPr>
      <xdr:spPr>
        <a:xfrm>
          <a:off x="19685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24130</xdr:rowOff>
    </xdr:from>
    <xdr:to>
      <xdr:col>6</xdr:col>
      <xdr:colOff>38100</xdr:colOff>
      <xdr:row>37</xdr:row>
      <xdr:rowOff>125730</xdr:rowOff>
    </xdr:to>
    <xdr:sp macro="" textlink="">
      <xdr:nvSpPr>
        <xdr:cNvPr id="66" name="フローチャート: 判断 65">
          <a:extLst>
            <a:ext uri="{FF2B5EF4-FFF2-40B4-BE49-F238E27FC236}">
              <a16:creationId xmlns:a16="http://schemas.microsoft.com/office/drawing/2014/main" id="{DCF33137-7497-476A-9EA7-B37020F9FB00}"/>
            </a:ext>
          </a:extLst>
        </xdr:cNvPr>
        <xdr:cNvSpPr/>
      </xdr:nvSpPr>
      <xdr:spPr>
        <a:xfrm>
          <a:off x="1079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6467A1E-FAB3-4864-8B07-E55D9D8AB38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9361E5D-1B0F-4B5B-AEB0-3AEE5D2FB89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11B1CC2-2347-4EEB-BC2B-E5420C98D83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46345053-AC46-414F-8E41-048F9379E60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73F4073-8C69-4FB9-A0AD-307EBF3A247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40640</xdr:rowOff>
    </xdr:from>
    <xdr:to>
      <xdr:col>24</xdr:col>
      <xdr:colOff>114300</xdr:colOff>
      <xdr:row>40</xdr:row>
      <xdr:rowOff>142240</xdr:rowOff>
    </xdr:to>
    <xdr:sp macro="" textlink="">
      <xdr:nvSpPr>
        <xdr:cNvPr id="72" name="楕円 71">
          <a:extLst>
            <a:ext uri="{FF2B5EF4-FFF2-40B4-BE49-F238E27FC236}">
              <a16:creationId xmlns:a16="http://schemas.microsoft.com/office/drawing/2014/main" id="{2AFEA2C5-0DA1-42CB-BC04-A032ACE4CACC}"/>
            </a:ext>
          </a:extLst>
        </xdr:cNvPr>
        <xdr:cNvSpPr/>
      </xdr:nvSpPr>
      <xdr:spPr>
        <a:xfrm>
          <a:off x="4584700" y="689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127017</xdr:rowOff>
    </xdr:from>
    <xdr:ext cx="405111" cy="259045"/>
    <xdr:sp macro="" textlink="">
      <xdr:nvSpPr>
        <xdr:cNvPr id="73" name="【図書館】&#10;有形固定資産減価償却率該当値テキスト">
          <a:extLst>
            <a:ext uri="{FF2B5EF4-FFF2-40B4-BE49-F238E27FC236}">
              <a16:creationId xmlns:a16="http://schemas.microsoft.com/office/drawing/2014/main" id="{E874B33A-C5EF-4504-8F8E-66F368FC0785}"/>
            </a:ext>
          </a:extLst>
        </xdr:cNvPr>
        <xdr:cNvSpPr txBox="1"/>
      </xdr:nvSpPr>
      <xdr:spPr>
        <a:xfrm>
          <a:off x="46736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6350</xdr:rowOff>
    </xdr:from>
    <xdr:to>
      <xdr:col>20</xdr:col>
      <xdr:colOff>38100</xdr:colOff>
      <xdr:row>40</xdr:row>
      <xdr:rowOff>107950</xdr:rowOff>
    </xdr:to>
    <xdr:sp macro="" textlink="">
      <xdr:nvSpPr>
        <xdr:cNvPr id="74" name="楕円 73">
          <a:extLst>
            <a:ext uri="{FF2B5EF4-FFF2-40B4-BE49-F238E27FC236}">
              <a16:creationId xmlns:a16="http://schemas.microsoft.com/office/drawing/2014/main" id="{956FE451-1CAF-4B45-9D4D-FA762D34B570}"/>
            </a:ext>
          </a:extLst>
        </xdr:cNvPr>
        <xdr:cNvSpPr/>
      </xdr:nvSpPr>
      <xdr:spPr>
        <a:xfrm>
          <a:off x="3746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57150</xdr:rowOff>
    </xdr:from>
    <xdr:to>
      <xdr:col>24</xdr:col>
      <xdr:colOff>63500</xdr:colOff>
      <xdr:row>40</xdr:row>
      <xdr:rowOff>91440</xdr:rowOff>
    </xdr:to>
    <xdr:cxnSp macro="">
      <xdr:nvCxnSpPr>
        <xdr:cNvPr id="75" name="直線コネクタ 74">
          <a:extLst>
            <a:ext uri="{FF2B5EF4-FFF2-40B4-BE49-F238E27FC236}">
              <a16:creationId xmlns:a16="http://schemas.microsoft.com/office/drawing/2014/main" id="{0D48E96D-A182-40C5-9D5E-CBA9BE72D00C}"/>
            </a:ext>
          </a:extLst>
        </xdr:cNvPr>
        <xdr:cNvCxnSpPr/>
      </xdr:nvCxnSpPr>
      <xdr:spPr>
        <a:xfrm>
          <a:off x="3797300" y="691515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143510</xdr:rowOff>
    </xdr:from>
    <xdr:to>
      <xdr:col>15</xdr:col>
      <xdr:colOff>101600</xdr:colOff>
      <xdr:row>40</xdr:row>
      <xdr:rowOff>73660</xdr:rowOff>
    </xdr:to>
    <xdr:sp macro="" textlink="">
      <xdr:nvSpPr>
        <xdr:cNvPr id="76" name="楕円 75">
          <a:extLst>
            <a:ext uri="{FF2B5EF4-FFF2-40B4-BE49-F238E27FC236}">
              <a16:creationId xmlns:a16="http://schemas.microsoft.com/office/drawing/2014/main" id="{780001DF-2922-4B61-A2A6-D252D3EE30C9}"/>
            </a:ext>
          </a:extLst>
        </xdr:cNvPr>
        <xdr:cNvSpPr/>
      </xdr:nvSpPr>
      <xdr:spPr>
        <a:xfrm>
          <a:off x="2857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22860</xdr:rowOff>
    </xdr:from>
    <xdr:to>
      <xdr:col>19</xdr:col>
      <xdr:colOff>177800</xdr:colOff>
      <xdr:row>40</xdr:row>
      <xdr:rowOff>57150</xdr:rowOff>
    </xdr:to>
    <xdr:cxnSp macro="">
      <xdr:nvCxnSpPr>
        <xdr:cNvPr id="77" name="直線コネクタ 76">
          <a:extLst>
            <a:ext uri="{FF2B5EF4-FFF2-40B4-BE49-F238E27FC236}">
              <a16:creationId xmlns:a16="http://schemas.microsoft.com/office/drawing/2014/main" id="{220FEAEA-E121-4E83-9CA6-811D85362147}"/>
            </a:ext>
          </a:extLst>
        </xdr:cNvPr>
        <xdr:cNvCxnSpPr/>
      </xdr:nvCxnSpPr>
      <xdr:spPr>
        <a:xfrm>
          <a:off x="2908300" y="6880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109220</xdr:rowOff>
    </xdr:from>
    <xdr:to>
      <xdr:col>10</xdr:col>
      <xdr:colOff>165100</xdr:colOff>
      <xdr:row>40</xdr:row>
      <xdr:rowOff>39370</xdr:rowOff>
    </xdr:to>
    <xdr:sp macro="" textlink="">
      <xdr:nvSpPr>
        <xdr:cNvPr id="78" name="楕円 77">
          <a:extLst>
            <a:ext uri="{FF2B5EF4-FFF2-40B4-BE49-F238E27FC236}">
              <a16:creationId xmlns:a16="http://schemas.microsoft.com/office/drawing/2014/main" id="{89316DA3-4077-4C0D-A3B1-EDDAFE630CC6}"/>
            </a:ext>
          </a:extLst>
        </xdr:cNvPr>
        <xdr:cNvSpPr/>
      </xdr:nvSpPr>
      <xdr:spPr>
        <a:xfrm>
          <a:off x="1968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160020</xdr:rowOff>
    </xdr:from>
    <xdr:to>
      <xdr:col>15</xdr:col>
      <xdr:colOff>50800</xdr:colOff>
      <xdr:row>40</xdr:row>
      <xdr:rowOff>22860</xdr:rowOff>
    </xdr:to>
    <xdr:cxnSp macro="">
      <xdr:nvCxnSpPr>
        <xdr:cNvPr id="79" name="直線コネクタ 78">
          <a:extLst>
            <a:ext uri="{FF2B5EF4-FFF2-40B4-BE49-F238E27FC236}">
              <a16:creationId xmlns:a16="http://schemas.microsoft.com/office/drawing/2014/main" id="{9E329F68-ABCB-462F-871A-6EE298E6EDB3}"/>
            </a:ext>
          </a:extLst>
        </xdr:cNvPr>
        <xdr:cNvCxnSpPr/>
      </xdr:nvCxnSpPr>
      <xdr:spPr>
        <a:xfrm>
          <a:off x="2019300" y="68465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40640</xdr:rowOff>
    </xdr:from>
    <xdr:to>
      <xdr:col>6</xdr:col>
      <xdr:colOff>38100</xdr:colOff>
      <xdr:row>39</xdr:row>
      <xdr:rowOff>142240</xdr:rowOff>
    </xdr:to>
    <xdr:sp macro="" textlink="">
      <xdr:nvSpPr>
        <xdr:cNvPr id="80" name="楕円 79">
          <a:extLst>
            <a:ext uri="{FF2B5EF4-FFF2-40B4-BE49-F238E27FC236}">
              <a16:creationId xmlns:a16="http://schemas.microsoft.com/office/drawing/2014/main" id="{DE1B2567-7DDC-4A98-ABFF-0975CAB861AD}"/>
            </a:ext>
          </a:extLst>
        </xdr:cNvPr>
        <xdr:cNvSpPr/>
      </xdr:nvSpPr>
      <xdr:spPr>
        <a:xfrm>
          <a:off x="1079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91440</xdr:rowOff>
    </xdr:from>
    <xdr:to>
      <xdr:col>10</xdr:col>
      <xdr:colOff>114300</xdr:colOff>
      <xdr:row>39</xdr:row>
      <xdr:rowOff>160020</xdr:rowOff>
    </xdr:to>
    <xdr:cxnSp macro="">
      <xdr:nvCxnSpPr>
        <xdr:cNvPr id="81" name="直線コネクタ 80">
          <a:extLst>
            <a:ext uri="{FF2B5EF4-FFF2-40B4-BE49-F238E27FC236}">
              <a16:creationId xmlns:a16="http://schemas.microsoft.com/office/drawing/2014/main" id="{B97ECF93-B463-4E28-9CC5-5317BA89AB61}"/>
            </a:ext>
          </a:extLst>
        </xdr:cNvPr>
        <xdr:cNvCxnSpPr/>
      </xdr:nvCxnSpPr>
      <xdr:spPr>
        <a:xfrm>
          <a:off x="1130300" y="677799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38117</xdr:rowOff>
    </xdr:from>
    <xdr:ext cx="405111" cy="259045"/>
    <xdr:sp macro="" textlink="">
      <xdr:nvSpPr>
        <xdr:cNvPr id="82" name="n_1aveValue【図書館】&#10;有形固定資産減価償却率">
          <a:extLst>
            <a:ext uri="{FF2B5EF4-FFF2-40B4-BE49-F238E27FC236}">
              <a16:creationId xmlns:a16="http://schemas.microsoft.com/office/drawing/2014/main" id="{CEA7DC18-CDA0-46F3-89E7-3203C7373245}"/>
            </a:ext>
          </a:extLst>
        </xdr:cNvPr>
        <xdr:cNvSpPr txBox="1"/>
      </xdr:nvSpPr>
      <xdr:spPr>
        <a:xfrm>
          <a:off x="35820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26687</xdr:rowOff>
    </xdr:from>
    <xdr:ext cx="405111" cy="259045"/>
    <xdr:sp macro="" textlink="">
      <xdr:nvSpPr>
        <xdr:cNvPr id="83" name="n_2aveValue【図書館】&#10;有形固定資産減価償却率">
          <a:extLst>
            <a:ext uri="{FF2B5EF4-FFF2-40B4-BE49-F238E27FC236}">
              <a16:creationId xmlns:a16="http://schemas.microsoft.com/office/drawing/2014/main" id="{E7E4577B-255A-4975-9965-C9DC886C3482}"/>
            </a:ext>
          </a:extLst>
        </xdr:cNvPr>
        <xdr:cNvSpPr txBox="1"/>
      </xdr:nvSpPr>
      <xdr:spPr>
        <a:xfrm>
          <a:off x="2705744" y="6198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3827</xdr:rowOff>
    </xdr:from>
    <xdr:ext cx="405111" cy="259045"/>
    <xdr:sp macro="" textlink="">
      <xdr:nvSpPr>
        <xdr:cNvPr id="84" name="n_3aveValue【図書館】&#10;有形固定資産減価償却率">
          <a:extLst>
            <a:ext uri="{FF2B5EF4-FFF2-40B4-BE49-F238E27FC236}">
              <a16:creationId xmlns:a16="http://schemas.microsoft.com/office/drawing/2014/main" id="{8645BCC1-3412-44BE-BFC8-543431D4D6B6}"/>
            </a:ext>
          </a:extLst>
        </xdr:cNvPr>
        <xdr:cNvSpPr txBox="1"/>
      </xdr:nvSpPr>
      <xdr:spPr>
        <a:xfrm>
          <a:off x="1816744" y="617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142257</xdr:rowOff>
    </xdr:from>
    <xdr:ext cx="405111" cy="259045"/>
    <xdr:sp macro="" textlink="">
      <xdr:nvSpPr>
        <xdr:cNvPr id="85" name="n_4aveValue【図書館】&#10;有形固定資産減価償却率">
          <a:extLst>
            <a:ext uri="{FF2B5EF4-FFF2-40B4-BE49-F238E27FC236}">
              <a16:creationId xmlns:a16="http://schemas.microsoft.com/office/drawing/2014/main" id="{8EECB9A1-E6D2-4D74-9302-424F7786EBC8}"/>
            </a:ext>
          </a:extLst>
        </xdr:cNvPr>
        <xdr:cNvSpPr txBox="1"/>
      </xdr:nvSpPr>
      <xdr:spPr>
        <a:xfrm>
          <a:off x="927744" y="614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99077</xdr:rowOff>
    </xdr:from>
    <xdr:ext cx="405111" cy="259045"/>
    <xdr:sp macro="" textlink="">
      <xdr:nvSpPr>
        <xdr:cNvPr id="86" name="n_1mainValue【図書館】&#10;有形固定資産減価償却率">
          <a:extLst>
            <a:ext uri="{FF2B5EF4-FFF2-40B4-BE49-F238E27FC236}">
              <a16:creationId xmlns:a16="http://schemas.microsoft.com/office/drawing/2014/main" id="{1DC193F3-CE7C-436A-B471-4EC18A16BFE2}"/>
            </a:ext>
          </a:extLst>
        </xdr:cNvPr>
        <xdr:cNvSpPr txBox="1"/>
      </xdr:nvSpPr>
      <xdr:spPr>
        <a:xfrm>
          <a:off x="35820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64787</xdr:rowOff>
    </xdr:from>
    <xdr:ext cx="405111" cy="259045"/>
    <xdr:sp macro="" textlink="">
      <xdr:nvSpPr>
        <xdr:cNvPr id="87" name="n_2mainValue【図書館】&#10;有形固定資産減価償却率">
          <a:extLst>
            <a:ext uri="{FF2B5EF4-FFF2-40B4-BE49-F238E27FC236}">
              <a16:creationId xmlns:a16="http://schemas.microsoft.com/office/drawing/2014/main" id="{2F0E94DC-19CA-47DA-9D3C-F55246FE92D4}"/>
            </a:ext>
          </a:extLst>
        </xdr:cNvPr>
        <xdr:cNvSpPr txBox="1"/>
      </xdr:nvSpPr>
      <xdr:spPr>
        <a:xfrm>
          <a:off x="27057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30497</xdr:rowOff>
    </xdr:from>
    <xdr:ext cx="405111" cy="259045"/>
    <xdr:sp macro="" textlink="">
      <xdr:nvSpPr>
        <xdr:cNvPr id="88" name="n_3mainValue【図書館】&#10;有形固定資産減価償却率">
          <a:extLst>
            <a:ext uri="{FF2B5EF4-FFF2-40B4-BE49-F238E27FC236}">
              <a16:creationId xmlns:a16="http://schemas.microsoft.com/office/drawing/2014/main" id="{385CC95E-3A34-4FCA-846A-5BBB581B3889}"/>
            </a:ext>
          </a:extLst>
        </xdr:cNvPr>
        <xdr:cNvSpPr txBox="1"/>
      </xdr:nvSpPr>
      <xdr:spPr>
        <a:xfrm>
          <a:off x="1816744"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133367</xdr:rowOff>
    </xdr:from>
    <xdr:ext cx="405111" cy="259045"/>
    <xdr:sp macro="" textlink="">
      <xdr:nvSpPr>
        <xdr:cNvPr id="89" name="n_4mainValue【図書館】&#10;有形固定資産減価償却率">
          <a:extLst>
            <a:ext uri="{FF2B5EF4-FFF2-40B4-BE49-F238E27FC236}">
              <a16:creationId xmlns:a16="http://schemas.microsoft.com/office/drawing/2014/main" id="{7C4D6AD5-14F6-41B4-9857-F9F4EF39DD72}"/>
            </a:ext>
          </a:extLst>
        </xdr:cNvPr>
        <xdr:cNvSpPr txBox="1"/>
      </xdr:nvSpPr>
      <xdr:spPr>
        <a:xfrm>
          <a:off x="927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A6386A9A-9435-4FF5-834C-6327FF4F732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F29C1DDA-05DD-4851-B9FC-B2335636B4B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2163DC29-EC74-48E2-9559-E99EB564C35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5D8FCF9F-2D57-485A-B691-28685CA0F6B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6575D75E-31EB-4E1C-9339-05310CE9C31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432D6EED-B859-4E8A-AE04-9D70297B9DF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7482D139-DD92-437B-9899-D915DF6EA00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E15C3160-03F6-465E-A3CB-EDB2260F2CF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4CC1A796-9CC2-499C-A889-C69118D53D2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18EB0C48-D16E-46CD-AAFB-A1F2FA674592}"/>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0" name="直線コネクタ 99">
          <a:extLst>
            <a:ext uri="{FF2B5EF4-FFF2-40B4-BE49-F238E27FC236}">
              <a16:creationId xmlns:a16="http://schemas.microsoft.com/office/drawing/2014/main" id="{3CEA4130-E589-434B-9046-A9AA0961AC2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1" name="テキスト ボックス 100">
          <a:extLst>
            <a:ext uri="{FF2B5EF4-FFF2-40B4-BE49-F238E27FC236}">
              <a16:creationId xmlns:a16="http://schemas.microsoft.com/office/drawing/2014/main" id="{0C09F4BD-0EC2-4231-9239-FD53D6B46AC4}"/>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2" name="直線コネクタ 101">
          <a:extLst>
            <a:ext uri="{FF2B5EF4-FFF2-40B4-BE49-F238E27FC236}">
              <a16:creationId xmlns:a16="http://schemas.microsoft.com/office/drawing/2014/main" id="{AEE90EE2-C6DF-485B-8931-B59EB505B46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3" name="テキスト ボックス 102">
          <a:extLst>
            <a:ext uri="{FF2B5EF4-FFF2-40B4-BE49-F238E27FC236}">
              <a16:creationId xmlns:a16="http://schemas.microsoft.com/office/drawing/2014/main" id="{A0F9C063-1B68-4DFD-9F43-4566433BC7E1}"/>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8E773025-9ED5-47CF-8F15-990F9A028ED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46AF5644-7214-4368-92D1-81A7F258DD9D}"/>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6" name="直線コネクタ 105">
          <a:extLst>
            <a:ext uri="{FF2B5EF4-FFF2-40B4-BE49-F238E27FC236}">
              <a16:creationId xmlns:a16="http://schemas.microsoft.com/office/drawing/2014/main" id="{EFF09A07-87DD-4405-87AB-5EB5C2A9A905}"/>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7" name="テキスト ボックス 106">
          <a:extLst>
            <a:ext uri="{FF2B5EF4-FFF2-40B4-BE49-F238E27FC236}">
              <a16:creationId xmlns:a16="http://schemas.microsoft.com/office/drawing/2014/main" id="{5141BA47-CEFA-4A63-8971-8739265E9A8C}"/>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8" name="直線コネクタ 107">
          <a:extLst>
            <a:ext uri="{FF2B5EF4-FFF2-40B4-BE49-F238E27FC236}">
              <a16:creationId xmlns:a16="http://schemas.microsoft.com/office/drawing/2014/main" id="{66FC74E9-2CD7-4A32-8944-CDA45003704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9" name="テキスト ボックス 108">
          <a:extLst>
            <a:ext uri="{FF2B5EF4-FFF2-40B4-BE49-F238E27FC236}">
              <a16:creationId xmlns:a16="http://schemas.microsoft.com/office/drawing/2014/main" id="{E78554E7-6639-436B-9910-F3E4BC00C10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1E21142F-FBC1-4E15-9C92-211C1E38BD9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8DB9221B-32DD-4A06-A863-5692720DE776}"/>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4428A8DC-9D18-48F5-ABB4-513C64E1898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41910</xdr:rowOff>
    </xdr:from>
    <xdr:to>
      <xdr:col>54</xdr:col>
      <xdr:colOff>189865</xdr:colOff>
      <xdr:row>42</xdr:row>
      <xdr:rowOff>7620</xdr:rowOff>
    </xdr:to>
    <xdr:cxnSp macro="">
      <xdr:nvCxnSpPr>
        <xdr:cNvPr id="113" name="直線コネクタ 112">
          <a:extLst>
            <a:ext uri="{FF2B5EF4-FFF2-40B4-BE49-F238E27FC236}">
              <a16:creationId xmlns:a16="http://schemas.microsoft.com/office/drawing/2014/main" id="{B8256331-29F9-47B2-8BCD-DFB0AD3E8B48}"/>
            </a:ext>
          </a:extLst>
        </xdr:cNvPr>
        <xdr:cNvCxnSpPr/>
      </xdr:nvCxnSpPr>
      <xdr:spPr>
        <a:xfrm flipV="1">
          <a:off x="10476865" y="587121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11447</xdr:rowOff>
    </xdr:from>
    <xdr:ext cx="469744" cy="259045"/>
    <xdr:sp macro="" textlink="">
      <xdr:nvSpPr>
        <xdr:cNvPr id="114" name="【図書館】&#10;一人当たり面積最小値テキスト">
          <a:extLst>
            <a:ext uri="{FF2B5EF4-FFF2-40B4-BE49-F238E27FC236}">
              <a16:creationId xmlns:a16="http://schemas.microsoft.com/office/drawing/2014/main" id="{51D1A7CB-0E73-4DFD-8850-6D5E562EFA6A}"/>
            </a:ext>
          </a:extLst>
        </xdr:cNvPr>
        <xdr:cNvSpPr txBox="1"/>
      </xdr:nvSpPr>
      <xdr:spPr>
        <a:xfrm>
          <a:off x="10515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7620</xdr:rowOff>
    </xdr:from>
    <xdr:to>
      <xdr:col>55</xdr:col>
      <xdr:colOff>88900</xdr:colOff>
      <xdr:row>42</xdr:row>
      <xdr:rowOff>7620</xdr:rowOff>
    </xdr:to>
    <xdr:cxnSp macro="">
      <xdr:nvCxnSpPr>
        <xdr:cNvPr id="115" name="直線コネクタ 114">
          <a:extLst>
            <a:ext uri="{FF2B5EF4-FFF2-40B4-BE49-F238E27FC236}">
              <a16:creationId xmlns:a16="http://schemas.microsoft.com/office/drawing/2014/main" id="{3CBA504F-E30B-4C0F-8C57-84577FE45D64}"/>
            </a:ext>
          </a:extLst>
        </xdr:cNvPr>
        <xdr:cNvCxnSpPr/>
      </xdr:nvCxnSpPr>
      <xdr:spPr>
        <a:xfrm>
          <a:off x="10388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160037</xdr:rowOff>
    </xdr:from>
    <xdr:ext cx="469744" cy="259045"/>
    <xdr:sp macro="" textlink="">
      <xdr:nvSpPr>
        <xdr:cNvPr id="116" name="【図書館】&#10;一人当たり面積最大値テキスト">
          <a:extLst>
            <a:ext uri="{FF2B5EF4-FFF2-40B4-BE49-F238E27FC236}">
              <a16:creationId xmlns:a16="http://schemas.microsoft.com/office/drawing/2014/main" id="{DAAC1259-24FD-4884-9A97-9E1B1B12CA0E}"/>
            </a:ext>
          </a:extLst>
        </xdr:cNvPr>
        <xdr:cNvSpPr txBox="1"/>
      </xdr:nvSpPr>
      <xdr:spPr>
        <a:xfrm>
          <a:off x="10515600" y="56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41910</xdr:rowOff>
    </xdr:from>
    <xdr:to>
      <xdr:col>55</xdr:col>
      <xdr:colOff>88900</xdr:colOff>
      <xdr:row>34</xdr:row>
      <xdr:rowOff>41910</xdr:rowOff>
    </xdr:to>
    <xdr:cxnSp macro="">
      <xdr:nvCxnSpPr>
        <xdr:cNvPr id="117" name="直線コネクタ 116">
          <a:extLst>
            <a:ext uri="{FF2B5EF4-FFF2-40B4-BE49-F238E27FC236}">
              <a16:creationId xmlns:a16="http://schemas.microsoft.com/office/drawing/2014/main" id="{C480F947-38C7-4F6C-8A17-C5B255B77DA3}"/>
            </a:ext>
          </a:extLst>
        </xdr:cNvPr>
        <xdr:cNvCxnSpPr/>
      </xdr:nvCxnSpPr>
      <xdr:spPr>
        <a:xfrm>
          <a:off x="10388600" y="587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92092</xdr:rowOff>
    </xdr:from>
    <xdr:ext cx="469744" cy="259045"/>
    <xdr:sp macro="" textlink="">
      <xdr:nvSpPr>
        <xdr:cNvPr id="118" name="【図書館】&#10;一人当たり面積平均値テキスト">
          <a:extLst>
            <a:ext uri="{FF2B5EF4-FFF2-40B4-BE49-F238E27FC236}">
              <a16:creationId xmlns:a16="http://schemas.microsoft.com/office/drawing/2014/main" id="{308618DC-BE8D-42AA-8AFE-5F239FF8BCD6}"/>
            </a:ext>
          </a:extLst>
        </xdr:cNvPr>
        <xdr:cNvSpPr txBox="1"/>
      </xdr:nvSpPr>
      <xdr:spPr>
        <a:xfrm>
          <a:off x="10515600" y="66071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69215</xdr:rowOff>
    </xdr:from>
    <xdr:to>
      <xdr:col>55</xdr:col>
      <xdr:colOff>50800</xdr:colOff>
      <xdr:row>39</xdr:row>
      <xdr:rowOff>170815</xdr:rowOff>
    </xdr:to>
    <xdr:sp macro="" textlink="">
      <xdr:nvSpPr>
        <xdr:cNvPr id="119" name="フローチャート: 判断 118">
          <a:extLst>
            <a:ext uri="{FF2B5EF4-FFF2-40B4-BE49-F238E27FC236}">
              <a16:creationId xmlns:a16="http://schemas.microsoft.com/office/drawing/2014/main" id="{65C9E19B-D8F3-4B30-A7C5-2C41103FE245}"/>
            </a:ext>
          </a:extLst>
        </xdr:cNvPr>
        <xdr:cNvSpPr/>
      </xdr:nvSpPr>
      <xdr:spPr>
        <a:xfrm>
          <a:off x="10426700" y="675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74930</xdr:rowOff>
    </xdr:from>
    <xdr:to>
      <xdr:col>50</xdr:col>
      <xdr:colOff>165100</xdr:colOff>
      <xdr:row>41</xdr:row>
      <xdr:rowOff>5080</xdr:rowOff>
    </xdr:to>
    <xdr:sp macro="" textlink="">
      <xdr:nvSpPr>
        <xdr:cNvPr id="120" name="フローチャート: 判断 119">
          <a:extLst>
            <a:ext uri="{FF2B5EF4-FFF2-40B4-BE49-F238E27FC236}">
              <a16:creationId xmlns:a16="http://schemas.microsoft.com/office/drawing/2014/main" id="{99F593D5-8849-4DE2-A423-8C2927967606}"/>
            </a:ext>
          </a:extLst>
        </xdr:cNvPr>
        <xdr:cNvSpPr/>
      </xdr:nvSpPr>
      <xdr:spPr>
        <a:xfrm>
          <a:off x="9588500" y="693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82550</xdr:rowOff>
    </xdr:from>
    <xdr:to>
      <xdr:col>46</xdr:col>
      <xdr:colOff>38100</xdr:colOff>
      <xdr:row>41</xdr:row>
      <xdr:rowOff>12700</xdr:rowOff>
    </xdr:to>
    <xdr:sp macro="" textlink="">
      <xdr:nvSpPr>
        <xdr:cNvPr id="121" name="フローチャート: 判断 120">
          <a:extLst>
            <a:ext uri="{FF2B5EF4-FFF2-40B4-BE49-F238E27FC236}">
              <a16:creationId xmlns:a16="http://schemas.microsoft.com/office/drawing/2014/main" id="{E2C8AF06-BF82-44E4-B406-606BECDAD63E}"/>
            </a:ext>
          </a:extLst>
        </xdr:cNvPr>
        <xdr:cNvSpPr/>
      </xdr:nvSpPr>
      <xdr:spPr>
        <a:xfrm>
          <a:off x="8699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99695</xdr:rowOff>
    </xdr:from>
    <xdr:to>
      <xdr:col>41</xdr:col>
      <xdr:colOff>101600</xdr:colOff>
      <xdr:row>41</xdr:row>
      <xdr:rowOff>29845</xdr:rowOff>
    </xdr:to>
    <xdr:sp macro="" textlink="">
      <xdr:nvSpPr>
        <xdr:cNvPr id="122" name="フローチャート: 判断 121">
          <a:extLst>
            <a:ext uri="{FF2B5EF4-FFF2-40B4-BE49-F238E27FC236}">
              <a16:creationId xmlns:a16="http://schemas.microsoft.com/office/drawing/2014/main" id="{9A7D621B-4A0C-483F-9C02-EF8E94276956}"/>
            </a:ext>
          </a:extLst>
        </xdr:cNvPr>
        <xdr:cNvSpPr/>
      </xdr:nvSpPr>
      <xdr:spPr>
        <a:xfrm>
          <a:off x="7810500" y="695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111125</xdr:rowOff>
    </xdr:from>
    <xdr:to>
      <xdr:col>36</xdr:col>
      <xdr:colOff>165100</xdr:colOff>
      <xdr:row>41</xdr:row>
      <xdr:rowOff>41275</xdr:rowOff>
    </xdr:to>
    <xdr:sp macro="" textlink="">
      <xdr:nvSpPr>
        <xdr:cNvPr id="123" name="フローチャート: 判断 122">
          <a:extLst>
            <a:ext uri="{FF2B5EF4-FFF2-40B4-BE49-F238E27FC236}">
              <a16:creationId xmlns:a16="http://schemas.microsoft.com/office/drawing/2014/main" id="{5777C41D-4815-4EEF-8535-432964341C4D}"/>
            </a:ext>
          </a:extLst>
        </xdr:cNvPr>
        <xdr:cNvSpPr/>
      </xdr:nvSpPr>
      <xdr:spPr>
        <a:xfrm>
          <a:off x="6921500" y="696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9432931-B9BB-43E1-BEF2-1D4D2198AC5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4A8B7CC-E86B-4983-8D75-3C6D9F1A951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1C31E770-DE77-4ED1-8D55-876A2B1BFFB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FE78F5E1-5497-4F3C-88D3-C71539609A4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8BF449EC-17B2-4A33-894C-E3287DDDFDE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132080</xdr:rowOff>
    </xdr:from>
    <xdr:to>
      <xdr:col>55</xdr:col>
      <xdr:colOff>50800</xdr:colOff>
      <xdr:row>41</xdr:row>
      <xdr:rowOff>62230</xdr:rowOff>
    </xdr:to>
    <xdr:sp macro="" textlink="">
      <xdr:nvSpPr>
        <xdr:cNvPr id="129" name="楕円 128">
          <a:extLst>
            <a:ext uri="{FF2B5EF4-FFF2-40B4-BE49-F238E27FC236}">
              <a16:creationId xmlns:a16="http://schemas.microsoft.com/office/drawing/2014/main" id="{056C0051-04DF-4434-8A68-D9412D4CDF03}"/>
            </a:ext>
          </a:extLst>
        </xdr:cNvPr>
        <xdr:cNvSpPr/>
      </xdr:nvSpPr>
      <xdr:spPr>
        <a:xfrm>
          <a:off x="104267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110507</xdr:rowOff>
    </xdr:from>
    <xdr:ext cx="469744" cy="259045"/>
    <xdr:sp macro="" textlink="">
      <xdr:nvSpPr>
        <xdr:cNvPr id="130" name="【図書館】&#10;一人当たり面積該当値テキスト">
          <a:extLst>
            <a:ext uri="{FF2B5EF4-FFF2-40B4-BE49-F238E27FC236}">
              <a16:creationId xmlns:a16="http://schemas.microsoft.com/office/drawing/2014/main" id="{3CD4A4D9-B613-4FE9-B243-CB7185805DEA}"/>
            </a:ext>
          </a:extLst>
        </xdr:cNvPr>
        <xdr:cNvSpPr txBox="1"/>
      </xdr:nvSpPr>
      <xdr:spPr>
        <a:xfrm>
          <a:off x="10515600"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135890</xdr:rowOff>
    </xdr:from>
    <xdr:to>
      <xdr:col>50</xdr:col>
      <xdr:colOff>165100</xdr:colOff>
      <xdr:row>41</xdr:row>
      <xdr:rowOff>66040</xdr:rowOff>
    </xdr:to>
    <xdr:sp macro="" textlink="">
      <xdr:nvSpPr>
        <xdr:cNvPr id="131" name="楕円 130">
          <a:extLst>
            <a:ext uri="{FF2B5EF4-FFF2-40B4-BE49-F238E27FC236}">
              <a16:creationId xmlns:a16="http://schemas.microsoft.com/office/drawing/2014/main" id="{15775456-613B-4026-A13D-2101161F25EF}"/>
            </a:ext>
          </a:extLst>
        </xdr:cNvPr>
        <xdr:cNvSpPr/>
      </xdr:nvSpPr>
      <xdr:spPr>
        <a:xfrm>
          <a:off x="9588500" y="699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xdr:rowOff>
    </xdr:from>
    <xdr:to>
      <xdr:col>55</xdr:col>
      <xdr:colOff>0</xdr:colOff>
      <xdr:row>41</xdr:row>
      <xdr:rowOff>15240</xdr:rowOff>
    </xdr:to>
    <xdr:cxnSp macro="">
      <xdr:nvCxnSpPr>
        <xdr:cNvPr id="132" name="直線コネクタ 131">
          <a:extLst>
            <a:ext uri="{FF2B5EF4-FFF2-40B4-BE49-F238E27FC236}">
              <a16:creationId xmlns:a16="http://schemas.microsoft.com/office/drawing/2014/main" id="{AFDA0195-71FA-4578-97F4-DC6620C04634}"/>
            </a:ext>
          </a:extLst>
        </xdr:cNvPr>
        <xdr:cNvCxnSpPr/>
      </xdr:nvCxnSpPr>
      <xdr:spPr>
        <a:xfrm flipV="1">
          <a:off x="9639300" y="70408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33" name="楕円 132">
          <a:extLst>
            <a:ext uri="{FF2B5EF4-FFF2-40B4-BE49-F238E27FC236}">
              <a16:creationId xmlns:a16="http://schemas.microsoft.com/office/drawing/2014/main" id="{E7785CE6-EBCF-4850-89A2-76C119CAF90E}"/>
            </a:ext>
          </a:extLst>
        </xdr:cNvPr>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xdr:rowOff>
    </xdr:from>
    <xdr:to>
      <xdr:col>50</xdr:col>
      <xdr:colOff>114300</xdr:colOff>
      <xdr:row>41</xdr:row>
      <xdr:rowOff>19050</xdr:rowOff>
    </xdr:to>
    <xdr:cxnSp macro="">
      <xdr:nvCxnSpPr>
        <xdr:cNvPr id="134" name="直線コネクタ 133">
          <a:extLst>
            <a:ext uri="{FF2B5EF4-FFF2-40B4-BE49-F238E27FC236}">
              <a16:creationId xmlns:a16="http://schemas.microsoft.com/office/drawing/2014/main" id="{C8D3019A-7461-4AB6-8823-76C80374AA19}"/>
            </a:ext>
          </a:extLst>
        </xdr:cNvPr>
        <xdr:cNvCxnSpPr/>
      </xdr:nvCxnSpPr>
      <xdr:spPr>
        <a:xfrm flipV="1">
          <a:off x="8750300" y="70446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143510</xdr:rowOff>
    </xdr:from>
    <xdr:to>
      <xdr:col>41</xdr:col>
      <xdr:colOff>101600</xdr:colOff>
      <xdr:row>41</xdr:row>
      <xdr:rowOff>73660</xdr:rowOff>
    </xdr:to>
    <xdr:sp macro="" textlink="">
      <xdr:nvSpPr>
        <xdr:cNvPr id="135" name="楕円 134">
          <a:extLst>
            <a:ext uri="{FF2B5EF4-FFF2-40B4-BE49-F238E27FC236}">
              <a16:creationId xmlns:a16="http://schemas.microsoft.com/office/drawing/2014/main" id="{B79D4CB0-6DBE-43AC-A834-74657D787B8B}"/>
            </a:ext>
          </a:extLst>
        </xdr:cNvPr>
        <xdr:cNvSpPr/>
      </xdr:nvSpPr>
      <xdr:spPr>
        <a:xfrm>
          <a:off x="7810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22860</xdr:rowOff>
    </xdr:to>
    <xdr:cxnSp macro="">
      <xdr:nvCxnSpPr>
        <xdr:cNvPr id="136" name="直線コネクタ 135">
          <a:extLst>
            <a:ext uri="{FF2B5EF4-FFF2-40B4-BE49-F238E27FC236}">
              <a16:creationId xmlns:a16="http://schemas.microsoft.com/office/drawing/2014/main" id="{3EE6025C-8D81-46E6-A73D-4FBD67871822}"/>
            </a:ext>
          </a:extLst>
        </xdr:cNvPr>
        <xdr:cNvCxnSpPr/>
      </xdr:nvCxnSpPr>
      <xdr:spPr>
        <a:xfrm flipV="1">
          <a:off x="7861300" y="70485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147320</xdr:rowOff>
    </xdr:from>
    <xdr:to>
      <xdr:col>36</xdr:col>
      <xdr:colOff>165100</xdr:colOff>
      <xdr:row>41</xdr:row>
      <xdr:rowOff>77470</xdr:rowOff>
    </xdr:to>
    <xdr:sp macro="" textlink="">
      <xdr:nvSpPr>
        <xdr:cNvPr id="137" name="楕円 136">
          <a:extLst>
            <a:ext uri="{FF2B5EF4-FFF2-40B4-BE49-F238E27FC236}">
              <a16:creationId xmlns:a16="http://schemas.microsoft.com/office/drawing/2014/main" id="{10E5F8E0-0B58-447C-95B4-84042AD21C48}"/>
            </a:ext>
          </a:extLst>
        </xdr:cNvPr>
        <xdr:cNvSpPr/>
      </xdr:nvSpPr>
      <xdr:spPr>
        <a:xfrm>
          <a:off x="6921500"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22860</xdr:rowOff>
    </xdr:from>
    <xdr:to>
      <xdr:col>41</xdr:col>
      <xdr:colOff>50800</xdr:colOff>
      <xdr:row>41</xdr:row>
      <xdr:rowOff>26670</xdr:rowOff>
    </xdr:to>
    <xdr:cxnSp macro="">
      <xdr:nvCxnSpPr>
        <xdr:cNvPr id="138" name="直線コネクタ 137">
          <a:extLst>
            <a:ext uri="{FF2B5EF4-FFF2-40B4-BE49-F238E27FC236}">
              <a16:creationId xmlns:a16="http://schemas.microsoft.com/office/drawing/2014/main" id="{14A29D1E-2F89-4762-B5D9-312F454AF15D}"/>
            </a:ext>
          </a:extLst>
        </xdr:cNvPr>
        <xdr:cNvCxnSpPr/>
      </xdr:nvCxnSpPr>
      <xdr:spPr>
        <a:xfrm flipV="1">
          <a:off x="6972300" y="7052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21607</xdr:rowOff>
    </xdr:from>
    <xdr:ext cx="469744" cy="259045"/>
    <xdr:sp macro="" textlink="">
      <xdr:nvSpPr>
        <xdr:cNvPr id="139" name="n_1aveValue【図書館】&#10;一人当たり面積">
          <a:extLst>
            <a:ext uri="{FF2B5EF4-FFF2-40B4-BE49-F238E27FC236}">
              <a16:creationId xmlns:a16="http://schemas.microsoft.com/office/drawing/2014/main" id="{DC2100B4-F157-449F-BE05-CB656346A0B5}"/>
            </a:ext>
          </a:extLst>
        </xdr:cNvPr>
        <xdr:cNvSpPr txBox="1"/>
      </xdr:nvSpPr>
      <xdr:spPr>
        <a:xfrm>
          <a:off x="9391727" y="670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29227</xdr:rowOff>
    </xdr:from>
    <xdr:ext cx="469744" cy="259045"/>
    <xdr:sp macro="" textlink="">
      <xdr:nvSpPr>
        <xdr:cNvPr id="140" name="n_2aveValue【図書館】&#10;一人当たり面積">
          <a:extLst>
            <a:ext uri="{FF2B5EF4-FFF2-40B4-BE49-F238E27FC236}">
              <a16:creationId xmlns:a16="http://schemas.microsoft.com/office/drawing/2014/main" id="{5AF1735D-50E5-4875-ADB7-74C5193F872B}"/>
            </a:ext>
          </a:extLst>
        </xdr:cNvPr>
        <xdr:cNvSpPr txBox="1"/>
      </xdr:nvSpPr>
      <xdr:spPr>
        <a:xfrm>
          <a:off x="8515427" y="671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46372</xdr:rowOff>
    </xdr:from>
    <xdr:ext cx="469744" cy="259045"/>
    <xdr:sp macro="" textlink="">
      <xdr:nvSpPr>
        <xdr:cNvPr id="141" name="n_3aveValue【図書館】&#10;一人当たり面積">
          <a:extLst>
            <a:ext uri="{FF2B5EF4-FFF2-40B4-BE49-F238E27FC236}">
              <a16:creationId xmlns:a16="http://schemas.microsoft.com/office/drawing/2014/main" id="{B92E7BBC-27B2-4244-94B2-A4DDB288D13F}"/>
            </a:ext>
          </a:extLst>
        </xdr:cNvPr>
        <xdr:cNvSpPr txBox="1"/>
      </xdr:nvSpPr>
      <xdr:spPr>
        <a:xfrm>
          <a:off x="7626427" y="673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57802</xdr:rowOff>
    </xdr:from>
    <xdr:ext cx="469744" cy="259045"/>
    <xdr:sp macro="" textlink="">
      <xdr:nvSpPr>
        <xdr:cNvPr id="142" name="n_4aveValue【図書館】&#10;一人当たり面積">
          <a:extLst>
            <a:ext uri="{FF2B5EF4-FFF2-40B4-BE49-F238E27FC236}">
              <a16:creationId xmlns:a16="http://schemas.microsoft.com/office/drawing/2014/main" id="{46569237-FC4D-4C6C-B626-6D36E3F3BA33}"/>
            </a:ext>
          </a:extLst>
        </xdr:cNvPr>
        <xdr:cNvSpPr txBox="1"/>
      </xdr:nvSpPr>
      <xdr:spPr>
        <a:xfrm>
          <a:off x="6737427" y="6744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57167</xdr:rowOff>
    </xdr:from>
    <xdr:ext cx="469744" cy="259045"/>
    <xdr:sp macro="" textlink="">
      <xdr:nvSpPr>
        <xdr:cNvPr id="143" name="n_1mainValue【図書館】&#10;一人当たり面積">
          <a:extLst>
            <a:ext uri="{FF2B5EF4-FFF2-40B4-BE49-F238E27FC236}">
              <a16:creationId xmlns:a16="http://schemas.microsoft.com/office/drawing/2014/main" id="{911859B8-A625-4EB6-9968-7660D010677E}"/>
            </a:ext>
          </a:extLst>
        </xdr:cNvPr>
        <xdr:cNvSpPr txBox="1"/>
      </xdr:nvSpPr>
      <xdr:spPr>
        <a:xfrm>
          <a:off x="9391727"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44" name="n_2mainValue【図書館】&#10;一人当たり面積">
          <a:extLst>
            <a:ext uri="{FF2B5EF4-FFF2-40B4-BE49-F238E27FC236}">
              <a16:creationId xmlns:a16="http://schemas.microsoft.com/office/drawing/2014/main" id="{6865DD7D-4C86-4962-9867-E831EA07B9BA}"/>
            </a:ext>
          </a:extLst>
        </xdr:cNvPr>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64787</xdr:rowOff>
    </xdr:from>
    <xdr:ext cx="469744" cy="259045"/>
    <xdr:sp macro="" textlink="">
      <xdr:nvSpPr>
        <xdr:cNvPr id="145" name="n_3mainValue【図書館】&#10;一人当たり面積">
          <a:extLst>
            <a:ext uri="{FF2B5EF4-FFF2-40B4-BE49-F238E27FC236}">
              <a16:creationId xmlns:a16="http://schemas.microsoft.com/office/drawing/2014/main" id="{D32A5584-AF13-4665-A595-12CCB027FDB0}"/>
            </a:ext>
          </a:extLst>
        </xdr:cNvPr>
        <xdr:cNvSpPr txBox="1"/>
      </xdr:nvSpPr>
      <xdr:spPr>
        <a:xfrm>
          <a:off x="7626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68597</xdr:rowOff>
    </xdr:from>
    <xdr:ext cx="469744" cy="259045"/>
    <xdr:sp macro="" textlink="">
      <xdr:nvSpPr>
        <xdr:cNvPr id="146" name="n_4mainValue【図書館】&#10;一人当たり面積">
          <a:extLst>
            <a:ext uri="{FF2B5EF4-FFF2-40B4-BE49-F238E27FC236}">
              <a16:creationId xmlns:a16="http://schemas.microsoft.com/office/drawing/2014/main" id="{059D30AD-7243-4385-8175-586C4EBDF0D5}"/>
            </a:ext>
          </a:extLst>
        </xdr:cNvPr>
        <xdr:cNvSpPr txBox="1"/>
      </xdr:nvSpPr>
      <xdr:spPr>
        <a:xfrm>
          <a:off x="673742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69FA29C-1464-46BC-973B-D30CD7893EA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334A0D3E-FD13-483B-B315-A6E787F2E9C7}"/>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DCC2906C-A0B6-4939-8B04-23DDE365874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99DB43D5-F335-492E-8C40-F7C69A98F2A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10E50CAC-592E-46AE-9247-2307E637787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35B75545-AA17-41EE-A85F-25CE671B710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A298E170-6C46-4E07-A60D-9F02272BA17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F0F2C000-F4B3-4BC0-9D2B-B1B8B04BBBA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9E967A4D-1E2A-4E4C-A269-9C522A5B4F8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2601EFBD-BD60-461A-B553-97C0F1268D8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7F1625C3-0794-40FD-85C4-6AB77FE8E41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F0109AF1-3927-4CB1-9B4B-E8F075B2975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EC844A68-0D84-4DA8-AA3F-7E85334F79C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A2A077-8833-4AB4-BAAA-B67449D81D3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C607BD08-4825-4262-BADE-9057BDE0486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FC34E5F8-8F5F-40A8-85DC-A2F4C650E98C}"/>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435FEF3B-0B60-42C6-90E8-3FC61365C7E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331A323F-A497-45F0-A4C8-8348C18F2D7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1F6168A6-B394-4BA9-9E46-A6134606853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D8FF3917-B644-41E0-8339-4BCF07667CC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16921D6B-BDBA-495D-ACC6-1B74E32109E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E235FEFE-01A9-4FD3-BDC2-DFAEF5BD316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555C5AAC-31D6-47A8-AE34-555A03925D3D}"/>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2F6EF958-F149-4AF2-BC4E-E1141100923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24194067-2D46-4629-9E61-8A0C7DEBFA5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CD1B17FA-9B38-4EDB-9FE5-B2CEF469CA2B}"/>
            </a:ext>
          </a:extLst>
        </xdr:cNvPr>
        <xdr:cNvCxnSpPr/>
      </xdr:nvCxnSpPr>
      <xdr:spPr>
        <a:xfrm flipV="1">
          <a:off x="4634865" y="9687741"/>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F3C74D73-D65A-4B3F-BBCB-542643555054}"/>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16A5DAD9-BD2D-4414-9E6E-8A164F91195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C0B3B132-911A-49D9-89C8-F343D5BFEEB4}"/>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76" name="直線コネクタ 175">
          <a:extLst>
            <a:ext uri="{FF2B5EF4-FFF2-40B4-BE49-F238E27FC236}">
              <a16:creationId xmlns:a16="http://schemas.microsoft.com/office/drawing/2014/main" id="{17343A9C-B6EB-4414-9CDA-F64450FAC63B}"/>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77850</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70B655DB-A5BF-486F-9AD2-457975ACEB88}"/>
            </a:ext>
          </a:extLst>
        </xdr:cNvPr>
        <xdr:cNvSpPr txBox="1"/>
      </xdr:nvSpPr>
      <xdr:spPr>
        <a:xfrm>
          <a:off x="4673600" y="105363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99423</xdr:rowOff>
    </xdr:from>
    <xdr:to>
      <xdr:col>24</xdr:col>
      <xdr:colOff>114300</xdr:colOff>
      <xdr:row>62</xdr:row>
      <xdr:rowOff>29573</xdr:rowOff>
    </xdr:to>
    <xdr:sp macro="" textlink="">
      <xdr:nvSpPr>
        <xdr:cNvPr id="178" name="フローチャート: 判断 177">
          <a:extLst>
            <a:ext uri="{FF2B5EF4-FFF2-40B4-BE49-F238E27FC236}">
              <a16:creationId xmlns:a16="http://schemas.microsoft.com/office/drawing/2014/main" id="{2407AF75-F6A8-4737-AFB6-FABF463DA88A}"/>
            </a:ext>
          </a:extLst>
        </xdr:cNvPr>
        <xdr:cNvSpPr/>
      </xdr:nvSpPr>
      <xdr:spPr>
        <a:xfrm>
          <a:off x="4584700" y="1055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79" name="フローチャート: 判断 178">
          <a:extLst>
            <a:ext uri="{FF2B5EF4-FFF2-40B4-BE49-F238E27FC236}">
              <a16:creationId xmlns:a16="http://schemas.microsoft.com/office/drawing/2014/main" id="{646E3FC1-767E-4E94-979A-A2092CE5D73E}"/>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150041</xdr:rowOff>
    </xdr:from>
    <xdr:to>
      <xdr:col>15</xdr:col>
      <xdr:colOff>101600</xdr:colOff>
      <xdr:row>61</xdr:row>
      <xdr:rowOff>80191</xdr:rowOff>
    </xdr:to>
    <xdr:sp macro="" textlink="">
      <xdr:nvSpPr>
        <xdr:cNvPr id="180" name="フローチャート: 判断 179">
          <a:extLst>
            <a:ext uri="{FF2B5EF4-FFF2-40B4-BE49-F238E27FC236}">
              <a16:creationId xmlns:a16="http://schemas.microsoft.com/office/drawing/2014/main" id="{9E3811F5-AE6F-4F74-92AF-2E3755FFD717}"/>
            </a:ext>
          </a:extLst>
        </xdr:cNvPr>
        <xdr:cNvSpPr/>
      </xdr:nvSpPr>
      <xdr:spPr>
        <a:xfrm>
          <a:off x="2857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154940</xdr:rowOff>
    </xdr:from>
    <xdr:to>
      <xdr:col>10</xdr:col>
      <xdr:colOff>165100</xdr:colOff>
      <xdr:row>61</xdr:row>
      <xdr:rowOff>85090</xdr:rowOff>
    </xdr:to>
    <xdr:sp macro="" textlink="">
      <xdr:nvSpPr>
        <xdr:cNvPr id="181" name="フローチャート: 判断 180">
          <a:extLst>
            <a:ext uri="{FF2B5EF4-FFF2-40B4-BE49-F238E27FC236}">
              <a16:creationId xmlns:a16="http://schemas.microsoft.com/office/drawing/2014/main" id="{1541BCDA-5233-4251-9D8D-F561F30984D7}"/>
            </a:ext>
          </a:extLst>
        </xdr:cNvPr>
        <xdr:cNvSpPr/>
      </xdr:nvSpPr>
      <xdr:spPr>
        <a:xfrm>
          <a:off x="1968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82" name="フローチャート: 判断 181">
          <a:extLst>
            <a:ext uri="{FF2B5EF4-FFF2-40B4-BE49-F238E27FC236}">
              <a16:creationId xmlns:a16="http://schemas.microsoft.com/office/drawing/2014/main" id="{C33B85CA-34E4-4FB6-AA82-68CE3B8C49CC}"/>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63C4DCB8-F1E6-4794-82E0-4000746493A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4A472958-4E75-4BF7-AD47-793D78A15D2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169EBC2-BE24-48D5-9DC4-5564C793C27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8F06751-5009-4A53-BBB1-18736945437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E636709-29D5-4D86-9643-77B8F78C982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35741</xdr:rowOff>
    </xdr:from>
    <xdr:to>
      <xdr:col>24</xdr:col>
      <xdr:colOff>114300</xdr:colOff>
      <xdr:row>56</xdr:row>
      <xdr:rowOff>137341</xdr:rowOff>
    </xdr:to>
    <xdr:sp macro="" textlink="">
      <xdr:nvSpPr>
        <xdr:cNvPr id="188" name="楕円 187">
          <a:extLst>
            <a:ext uri="{FF2B5EF4-FFF2-40B4-BE49-F238E27FC236}">
              <a16:creationId xmlns:a16="http://schemas.microsoft.com/office/drawing/2014/main" id="{BAB6FE19-1544-40EA-A761-72CBC6CF49A1}"/>
            </a:ext>
          </a:extLst>
        </xdr:cNvPr>
        <xdr:cNvSpPr/>
      </xdr:nvSpPr>
      <xdr:spPr>
        <a:xfrm>
          <a:off x="4584700" y="96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160218</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DE1237EE-8AF0-4667-8A00-E7E0111F4CFB}"/>
            </a:ext>
          </a:extLst>
        </xdr:cNvPr>
        <xdr:cNvSpPr txBox="1"/>
      </xdr:nvSpPr>
      <xdr:spPr>
        <a:xfrm>
          <a:off x="4673600" y="9589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171269</xdr:rowOff>
    </xdr:from>
    <xdr:to>
      <xdr:col>20</xdr:col>
      <xdr:colOff>38100</xdr:colOff>
      <xdr:row>56</xdr:row>
      <xdr:rowOff>101419</xdr:rowOff>
    </xdr:to>
    <xdr:sp macro="" textlink="">
      <xdr:nvSpPr>
        <xdr:cNvPr id="190" name="楕円 189">
          <a:extLst>
            <a:ext uri="{FF2B5EF4-FFF2-40B4-BE49-F238E27FC236}">
              <a16:creationId xmlns:a16="http://schemas.microsoft.com/office/drawing/2014/main" id="{85C302C7-2893-49DD-9DFF-66669EAA6576}"/>
            </a:ext>
          </a:extLst>
        </xdr:cNvPr>
        <xdr:cNvSpPr/>
      </xdr:nvSpPr>
      <xdr:spPr>
        <a:xfrm>
          <a:off x="3746500" y="960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50619</xdr:rowOff>
    </xdr:from>
    <xdr:to>
      <xdr:col>24</xdr:col>
      <xdr:colOff>63500</xdr:colOff>
      <xdr:row>56</xdr:row>
      <xdr:rowOff>86541</xdr:rowOff>
    </xdr:to>
    <xdr:cxnSp macro="">
      <xdr:nvCxnSpPr>
        <xdr:cNvPr id="191" name="直線コネクタ 190">
          <a:extLst>
            <a:ext uri="{FF2B5EF4-FFF2-40B4-BE49-F238E27FC236}">
              <a16:creationId xmlns:a16="http://schemas.microsoft.com/office/drawing/2014/main" id="{8AC5F65E-1893-40C3-803A-5F5D23DFB5DD}"/>
            </a:ext>
          </a:extLst>
        </xdr:cNvPr>
        <xdr:cNvCxnSpPr/>
      </xdr:nvCxnSpPr>
      <xdr:spPr>
        <a:xfrm>
          <a:off x="3797300" y="9651819"/>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135346</xdr:rowOff>
    </xdr:from>
    <xdr:to>
      <xdr:col>15</xdr:col>
      <xdr:colOff>101600</xdr:colOff>
      <xdr:row>56</xdr:row>
      <xdr:rowOff>65496</xdr:rowOff>
    </xdr:to>
    <xdr:sp macro="" textlink="">
      <xdr:nvSpPr>
        <xdr:cNvPr id="192" name="楕円 191">
          <a:extLst>
            <a:ext uri="{FF2B5EF4-FFF2-40B4-BE49-F238E27FC236}">
              <a16:creationId xmlns:a16="http://schemas.microsoft.com/office/drawing/2014/main" id="{A45AC7AA-9E00-4AC8-A57D-DC31166D0A91}"/>
            </a:ext>
          </a:extLst>
        </xdr:cNvPr>
        <xdr:cNvSpPr/>
      </xdr:nvSpPr>
      <xdr:spPr>
        <a:xfrm>
          <a:off x="2857500" y="956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14696</xdr:rowOff>
    </xdr:from>
    <xdr:to>
      <xdr:col>19</xdr:col>
      <xdr:colOff>177800</xdr:colOff>
      <xdr:row>56</xdr:row>
      <xdr:rowOff>50619</xdr:rowOff>
    </xdr:to>
    <xdr:cxnSp macro="">
      <xdr:nvCxnSpPr>
        <xdr:cNvPr id="193" name="直線コネクタ 192">
          <a:extLst>
            <a:ext uri="{FF2B5EF4-FFF2-40B4-BE49-F238E27FC236}">
              <a16:creationId xmlns:a16="http://schemas.microsoft.com/office/drawing/2014/main" id="{69F94A90-3D01-467E-A94A-C821E99A4690}"/>
            </a:ext>
          </a:extLst>
        </xdr:cNvPr>
        <xdr:cNvCxnSpPr/>
      </xdr:nvCxnSpPr>
      <xdr:spPr>
        <a:xfrm>
          <a:off x="2908300" y="961589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130447</xdr:rowOff>
    </xdr:from>
    <xdr:to>
      <xdr:col>10</xdr:col>
      <xdr:colOff>165100</xdr:colOff>
      <xdr:row>60</xdr:row>
      <xdr:rowOff>60597</xdr:rowOff>
    </xdr:to>
    <xdr:sp macro="" textlink="">
      <xdr:nvSpPr>
        <xdr:cNvPr id="194" name="楕円 193">
          <a:extLst>
            <a:ext uri="{FF2B5EF4-FFF2-40B4-BE49-F238E27FC236}">
              <a16:creationId xmlns:a16="http://schemas.microsoft.com/office/drawing/2014/main" id="{9F0B566E-F75A-474C-A3C8-F28F3F8F2ED5}"/>
            </a:ext>
          </a:extLst>
        </xdr:cNvPr>
        <xdr:cNvSpPr/>
      </xdr:nvSpPr>
      <xdr:spPr>
        <a:xfrm>
          <a:off x="1968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14696</xdr:rowOff>
    </xdr:from>
    <xdr:to>
      <xdr:col>15</xdr:col>
      <xdr:colOff>50800</xdr:colOff>
      <xdr:row>60</xdr:row>
      <xdr:rowOff>9797</xdr:rowOff>
    </xdr:to>
    <xdr:cxnSp macro="">
      <xdr:nvCxnSpPr>
        <xdr:cNvPr id="195" name="直線コネクタ 194">
          <a:extLst>
            <a:ext uri="{FF2B5EF4-FFF2-40B4-BE49-F238E27FC236}">
              <a16:creationId xmlns:a16="http://schemas.microsoft.com/office/drawing/2014/main" id="{ADAA4307-DFB6-4E47-B31C-335F4706AE5A}"/>
            </a:ext>
          </a:extLst>
        </xdr:cNvPr>
        <xdr:cNvCxnSpPr/>
      </xdr:nvCxnSpPr>
      <xdr:spPr>
        <a:xfrm flipV="1">
          <a:off x="2019300" y="9615896"/>
          <a:ext cx="889000" cy="68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42273</xdr:rowOff>
    </xdr:from>
    <xdr:to>
      <xdr:col>6</xdr:col>
      <xdr:colOff>38100</xdr:colOff>
      <xdr:row>62</xdr:row>
      <xdr:rowOff>143873</xdr:rowOff>
    </xdr:to>
    <xdr:sp macro="" textlink="">
      <xdr:nvSpPr>
        <xdr:cNvPr id="196" name="楕円 195">
          <a:extLst>
            <a:ext uri="{FF2B5EF4-FFF2-40B4-BE49-F238E27FC236}">
              <a16:creationId xmlns:a16="http://schemas.microsoft.com/office/drawing/2014/main" id="{42DA4C35-028D-4880-B337-202E079B61A2}"/>
            </a:ext>
          </a:extLst>
        </xdr:cNvPr>
        <xdr:cNvSpPr/>
      </xdr:nvSpPr>
      <xdr:spPr>
        <a:xfrm>
          <a:off x="1079500" y="1067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9797</xdr:rowOff>
    </xdr:from>
    <xdr:to>
      <xdr:col>10</xdr:col>
      <xdr:colOff>114300</xdr:colOff>
      <xdr:row>62</xdr:row>
      <xdr:rowOff>93073</xdr:rowOff>
    </xdr:to>
    <xdr:cxnSp macro="">
      <xdr:nvCxnSpPr>
        <xdr:cNvPr id="197" name="直線コネクタ 196">
          <a:extLst>
            <a:ext uri="{FF2B5EF4-FFF2-40B4-BE49-F238E27FC236}">
              <a16:creationId xmlns:a16="http://schemas.microsoft.com/office/drawing/2014/main" id="{498C87CF-3EFC-4A75-9A4D-329649D4083E}"/>
            </a:ext>
          </a:extLst>
        </xdr:cNvPr>
        <xdr:cNvCxnSpPr/>
      </xdr:nvCxnSpPr>
      <xdr:spPr>
        <a:xfrm flipV="1">
          <a:off x="1130300" y="10296797"/>
          <a:ext cx="889000" cy="42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84381</xdr:rowOff>
    </xdr:from>
    <xdr:ext cx="405111" cy="259045"/>
    <xdr:sp macro="" textlink="">
      <xdr:nvSpPr>
        <xdr:cNvPr id="198" name="n_1aveValue【体育館・プール】&#10;有形固定資産減価償却率">
          <a:extLst>
            <a:ext uri="{FF2B5EF4-FFF2-40B4-BE49-F238E27FC236}">
              <a16:creationId xmlns:a16="http://schemas.microsoft.com/office/drawing/2014/main" id="{565D4EEE-F5CF-4235-AA07-3824BC85AFA5}"/>
            </a:ext>
          </a:extLst>
        </xdr:cNvPr>
        <xdr:cNvSpPr txBox="1"/>
      </xdr:nvSpPr>
      <xdr:spPr>
        <a:xfrm>
          <a:off x="35820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71318</xdr:rowOff>
    </xdr:from>
    <xdr:ext cx="405111" cy="259045"/>
    <xdr:sp macro="" textlink="">
      <xdr:nvSpPr>
        <xdr:cNvPr id="199" name="n_2aveValue【体育館・プール】&#10;有形固定資産減価償却率">
          <a:extLst>
            <a:ext uri="{FF2B5EF4-FFF2-40B4-BE49-F238E27FC236}">
              <a16:creationId xmlns:a16="http://schemas.microsoft.com/office/drawing/2014/main" id="{080476CB-A635-4D12-9BC5-4829F8FED53A}"/>
            </a:ext>
          </a:extLst>
        </xdr:cNvPr>
        <xdr:cNvSpPr txBox="1"/>
      </xdr:nvSpPr>
      <xdr:spPr>
        <a:xfrm>
          <a:off x="2705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76217</xdr:rowOff>
    </xdr:from>
    <xdr:ext cx="405111" cy="259045"/>
    <xdr:sp macro="" textlink="">
      <xdr:nvSpPr>
        <xdr:cNvPr id="200" name="n_3aveValue【体育館・プール】&#10;有形固定資産減価償却率">
          <a:extLst>
            <a:ext uri="{FF2B5EF4-FFF2-40B4-BE49-F238E27FC236}">
              <a16:creationId xmlns:a16="http://schemas.microsoft.com/office/drawing/2014/main" id="{41EF31D8-918F-48AB-81C7-00343FEEA17C}"/>
            </a:ext>
          </a:extLst>
        </xdr:cNvPr>
        <xdr:cNvSpPr txBox="1"/>
      </xdr:nvSpPr>
      <xdr:spPr>
        <a:xfrm>
          <a:off x="1816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201" name="n_4aveValue【体育館・プール】&#10;有形固定資産減価償却率">
          <a:extLst>
            <a:ext uri="{FF2B5EF4-FFF2-40B4-BE49-F238E27FC236}">
              <a16:creationId xmlns:a16="http://schemas.microsoft.com/office/drawing/2014/main" id="{C3011019-7469-46B1-AE89-BA1D1B856DD2}"/>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117946</xdr:rowOff>
    </xdr:from>
    <xdr:ext cx="405111" cy="259045"/>
    <xdr:sp macro="" textlink="">
      <xdr:nvSpPr>
        <xdr:cNvPr id="202" name="n_1mainValue【体育館・プール】&#10;有形固定資産減価償却率">
          <a:extLst>
            <a:ext uri="{FF2B5EF4-FFF2-40B4-BE49-F238E27FC236}">
              <a16:creationId xmlns:a16="http://schemas.microsoft.com/office/drawing/2014/main" id="{3B050239-C96D-4B4A-BB3D-130CD3C30E8F}"/>
            </a:ext>
          </a:extLst>
        </xdr:cNvPr>
        <xdr:cNvSpPr txBox="1"/>
      </xdr:nvSpPr>
      <xdr:spPr>
        <a:xfrm>
          <a:off x="3582044" y="937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54</xdr:row>
      <xdr:rowOff>82023</xdr:rowOff>
    </xdr:from>
    <xdr:ext cx="340478" cy="259045"/>
    <xdr:sp macro="" textlink="">
      <xdr:nvSpPr>
        <xdr:cNvPr id="203" name="n_2mainValue【体育館・プール】&#10;有形固定資産減価償却率">
          <a:extLst>
            <a:ext uri="{FF2B5EF4-FFF2-40B4-BE49-F238E27FC236}">
              <a16:creationId xmlns:a16="http://schemas.microsoft.com/office/drawing/2014/main" id="{FAE76002-365F-4E8D-ADC5-2830637A2DBF}"/>
            </a:ext>
          </a:extLst>
        </xdr:cNvPr>
        <xdr:cNvSpPr txBox="1"/>
      </xdr:nvSpPr>
      <xdr:spPr>
        <a:xfrm>
          <a:off x="2738061" y="93403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77124</xdr:rowOff>
    </xdr:from>
    <xdr:ext cx="405111" cy="259045"/>
    <xdr:sp macro="" textlink="">
      <xdr:nvSpPr>
        <xdr:cNvPr id="204" name="n_3mainValue【体育館・プール】&#10;有形固定資産減価償却率">
          <a:extLst>
            <a:ext uri="{FF2B5EF4-FFF2-40B4-BE49-F238E27FC236}">
              <a16:creationId xmlns:a16="http://schemas.microsoft.com/office/drawing/2014/main" id="{F57719B8-F3F8-4B9A-A7FD-2346048B9240}"/>
            </a:ext>
          </a:extLst>
        </xdr:cNvPr>
        <xdr:cNvSpPr txBox="1"/>
      </xdr:nvSpPr>
      <xdr:spPr>
        <a:xfrm>
          <a:off x="1816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135000</xdr:rowOff>
    </xdr:from>
    <xdr:ext cx="405111" cy="259045"/>
    <xdr:sp macro="" textlink="">
      <xdr:nvSpPr>
        <xdr:cNvPr id="205" name="n_4mainValue【体育館・プール】&#10;有形固定資産減価償却率">
          <a:extLst>
            <a:ext uri="{FF2B5EF4-FFF2-40B4-BE49-F238E27FC236}">
              <a16:creationId xmlns:a16="http://schemas.microsoft.com/office/drawing/2014/main" id="{58454B1C-7AD4-458F-BFBA-0E1FA2EEA1CF}"/>
            </a:ext>
          </a:extLst>
        </xdr:cNvPr>
        <xdr:cNvSpPr txBox="1"/>
      </xdr:nvSpPr>
      <xdr:spPr>
        <a:xfrm>
          <a:off x="927744"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8E53731D-1359-4C9B-9D01-74A637628A9C}"/>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3EA47434-506C-4678-AE6E-635B29EA174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C4822F24-05D3-44D7-9851-C3D908CF161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906DE7D-C296-4270-9054-5F128C6F281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D5682ED7-FBD9-4489-82A3-74E52854D75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288B1429-F5CC-401C-BCC5-9F2DE4DC0B3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85097675-203F-4781-B4B6-B1C237D3C9F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AB4C4BE-02E1-4F4F-A8D4-DA957F973D8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6DD84E4E-DBBF-4341-B1D4-ED1C679F588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62D6A5BB-C7EF-4654-B006-1C14BA5A726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995A36E1-945C-4011-9929-45B92DB7A8F3}"/>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7" name="テキスト ボックス 216">
          <a:extLst>
            <a:ext uri="{FF2B5EF4-FFF2-40B4-BE49-F238E27FC236}">
              <a16:creationId xmlns:a16="http://schemas.microsoft.com/office/drawing/2014/main" id="{A61F01C6-ADBF-4868-B05F-72A55E248BF8}"/>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E5D43C9B-8C6C-4BAA-89BD-24FF0969ED3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9" name="テキスト ボックス 218">
          <a:extLst>
            <a:ext uri="{FF2B5EF4-FFF2-40B4-BE49-F238E27FC236}">
              <a16:creationId xmlns:a16="http://schemas.microsoft.com/office/drawing/2014/main" id="{F4BD48FA-70E6-4E40-A96A-75E138FEEE82}"/>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AD45F54C-D00E-4A26-9B89-96186660961A}"/>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143527</xdr:rowOff>
    </xdr:from>
    <xdr:ext cx="531299" cy="259045"/>
    <xdr:sp macro="" textlink="">
      <xdr:nvSpPr>
        <xdr:cNvPr id="221" name="テキスト ボックス 220">
          <a:extLst>
            <a:ext uri="{FF2B5EF4-FFF2-40B4-BE49-F238E27FC236}">
              <a16:creationId xmlns:a16="http://schemas.microsoft.com/office/drawing/2014/main" id="{4C7816F7-FE29-418A-9939-FA36F9CBFB0A}"/>
            </a:ext>
          </a:extLst>
        </xdr:cNvPr>
        <xdr:cNvSpPr txBox="1"/>
      </xdr:nvSpPr>
      <xdr:spPr>
        <a:xfrm>
          <a:off x="6072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9A648162-7861-4012-83BC-C802E9C55D6D}"/>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29227</xdr:rowOff>
    </xdr:from>
    <xdr:ext cx="531299" cy="259045"/>
    <xdr:sp macro="" textlink="">
      <xdr:nvSpPr>
        <xdr:cNvPr id="223" name="テキスト ボックス 222">
          <a:extLst>
            <a:ext uri="{FF2B5EF4-FFF2-40B4-BE49-F238E27FC236}">
              <a16:creationId xmlns:a16="http://schemas.microsoft.com/office/drawing/2014/main" id="{865E58AB-2261-486D-A6BA-9FBDAA663EDC}"/>
            </a:ext>
          </a:extLst>
        </xdr:cNvPr>
        <xdr:cNvSpPr txBox="1"/>
      </xdr:nvSpPr>
      <xdr:spPr>
        <a:xfrm>
          <a:off x="6072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845EB875-52C9-4BF5-810B-419C1E0EAAD2}"/>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25" name="テキスト ボックス 224">
          <a:extLst>
            <a:ext uri="{FF2B5EF4-FFF2-40B4-BE49-F238E27FC236}">
              <a16:creationId xmlns:a16="http://schemas.microsoft.com/office/drawing/2014/main" id="{9860A66F-242B-4A06-A1A3-E2A5D0007B66}"/>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989959C9-D7A9-41F1-A048-C908FCEE7C2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131490</xdr:rowOff>
    </xdr:from>
    <xdr:to>
      <xdr:col>54</xdr:col>
      <xdr:colOff>189865</xdr:colOff>
      <xdr:row>63</xdr:row>
      <xdr:rowOff>164043</xdr:rowOff>
    </xdr:to>
    <xdr:cxnSp macro="">
      <xdr:nvCxnSpPr>
        <xdr:cNvPr id="227" name="直線コネクタ 226">
          <a:extLst>
            <a:ext uri="{FF2B5EF4-FFF2-40B4-BE49-F238E27FC236}">
              <a16:creationId xmlns:a16="http://schemas.microsoft.com/office/drawing/2014/main" id="{F5C598CE-2F54-4DE0-B6DF-7E04FDD0F3E0}"/>
            </a:ext>
          </a:extLst>
        </xdr:cNvPr>
        <xdr:cNvCxnSpPr/>
      </xdr:nvCxnSpPr>
      <xdr:spPr>
        <a:xfrm flipV="1">
          <a:off x="10476865" y="9561240"/>
          <a:ext cx="0" cy="1404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167870</xdr:rowOff>
    </xdr:from>
    <xdr:ext cx="469744" cy="259045"/>
    <xdr:sp macro="" textlink="">
      <xdr:nvSpPr>
        <xdr:cNvPr id="228" name="【体育館・プール】&#10;一人当たり面積最小値テキスト">
          <a:extLst>
            <a:ext uri="{FF2B5EF4-FFF2-40B4-BE49-F238E27FC236}">
              <a16:creationId xmlns:a16="http://schemas.microsoft.com/office/drawing/2014/main" id="{C68471E8-F921-4990-8E9F-0C8822E61339}"/>
            </a:ext>
          </a:extLst>
        </xdr:cNvPr>
        <xdr:cNvSpPr txBox="1"/>
      </xdr:nvSpPr>
      <xdr:spPr>
        <a:xfrm>
          <a:off x="10515600" y="10969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164043</xdr:rowOff>
    </xdr:from>
    <xdr:to>
      <xdr:col>55</xdr:col>
      <xdr:colOff>88900</xdr:colOff>
      <xdr:row>63</xdr:row>
      <xdr:rowOff>164043</xdr:rowOff>
    </xdr:to>
    <xdr:cxnSp macro="">
      <xdr:nvCxnSpPr>
        <xdr:cNvPr id="229" name="直線コネクタ 228">
          <a:extLst>
            <a:ext uri="{FF2B5EF4-FFF2-40B4-BE49-F238E27FC236}">
              <a16:creationId xmlns:a16="http://schemas.microsoft.com/office/drawing/2014/main" id="{890DCFF9-A27A-4F9E-948D-553384DBE175}"/>
            </a:ext>
          </a:extLst>
        </xdr:cNvPr>
        <xdr:cNvCxnSpPr/>
      </xdr:nvCxnSpPr>
      <xdr:spPr>
        <a:xfrm>
          <a:off x="10388600" y="1096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78167</xdr:rowOff>
    </xdr:from>
    <xdr:ext cx="534377" cy="259045"/>
    <xdr:sp macro="" textlink="">
      <xdr:nvSpPr>
        <xdr:cNvPr id="230" name="【体育館・プール】&#10;一人当たり面積最大値テキスト">
          <a:extLst>
            <a:ext uri="{FF2B5EF4-FFF2-40B4-BE49-F238E27FC236}">
              <a16:creationId xmlns:a16="http://schemas.microsoft.com/office/drawing/2014/main" id="{2E0BA8E2-D6BB-47E4-8C0E-1463E4118E83}"/>
            </a:ext>
          </a:extLst>
        </xdr:cNvPr>
        <xdr:cNvSpPr txBox="1"/>
      </xdr:nvSpPr>
      <xdr:spPr>
        <a:xfrm>
          <a:off x="10515600" y="933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131490</xdr:rowOff>
    </xdr:from>
    <xdr:to>
      <xdr:col>55</xdr:col>
      <xdr:colOff>88900</xdr:colOff>
      <xdr:row>55</xdr:row>
      <xdr:rowOff>131490</xdr:rowOff>
    </xdr:to>
    <xdr:cxnSp macro="">
      <xdr:nvCxnSpPr>
        <xdr:cNvPr id="231" name="直線コネクタ 230">
          <a:extLst>
            <a:ext uri="{FF2B5EF4-FFF2-40B4-BE49-F238E27FC236}">
              <a16:creationId xmlns:a16="http://schemas.microsoft.com/office/drawing/2014/main" id="{1362B34A-9A32-47DF-833F-BDC53DE9215E}"/>
            </a:ext>
          </a:extLst>
        </xdr:cNvPr>
        <xdr:cNvCxnSpPr/>
      </xdr:nvCxnSpPr>
      <xdr:spPr>
        <a:xfrm>
          <a:off x="10388600" y="9561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43674</xdr:rowOff>
    </xdr:from>
    <xdr:ext cx="469744" cy="259045"/>
    <xdr:sp macro="" textlink="">
      <xdr:nvSpPr>
        <xdr:cNvPr id="232" name="【体育館・プール】&#10;一人当たり面積平均値テキスト">
          <a:extLst>
            <a:ext uri="{FF2B5EF4-FFF2-40B4-BE49-F238E27FC236}">
              <a16:creationId xmlns:a16="http://schemas.microsoft.com/office/drawing/2014/main" id="{3818F3D7-C7BA-49E9-A3C3-6CE6E0D6223D}"/>
            </a:ext>
          </a:extLst>
        </xdr:cNvPr>
        <xdr:cNvSpPr txBox="1"/>
      </xdr:nvSpPr>
      <xdr:spPr>
        <a:xfrm>
          <a:off x="10515600" y="106735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20797</xdr:rowOff>
    </xdr:from>
    <xdr:to>
      <xdr:col>55</xdr:col>
      <xdr:colOff>50800</xdr:colOff>
      <xdr:row>63</xdr:row>
      <xdr:rowOff>122397</xdr:rowOff>
    </xdr:to>
    <xdr:sp macro="" textlink="">
      <xdr:nvSpPr>
        <xdr:cNvPr id="233" name="フローチャート: 判断 232">
          <a:extLst>
            <a:ext uri="{FF2B5EF4-FFF2-40B4-BE49-F238E27FC236}">
              <a16:creationId xmlns:a16="http://schemas.microsoft.com/office/drawing/2014/main" id="{FD23E1AC-DD31-433D-A011-C5313F9B151D}"/>
            </a:ext>
          </a:extLst>
        </xdr:cNvPr>
        <xdr:cNvSpPr/>
      </xdr:nvSpPr>
      <xdr:spPr>
        <a:xfrm>
          <a:off x="10426700" y="1082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50424</xdr:rowOff>
    </xdr:from>
    <xdr:to>
      <xdr:col>50</xdr:col>
      <xdr:colOff>165100</xdr:colOff>
      <xdr:row>63</xdr:row>
      <xdr:rowOff>152024</xdr:rowOff>
    </xdr:to>
    <xdr:sp macro="" textlink="">
      <xdr:nvSpPr>
        <xdr:cNvPr id="234" name="フローチャート: 判断 233">
          <a:extLst>
            <a:ext uri="{FF2B5EF4-FFF2-40B4-BE49-F238E27FC236}">
              <a16:creationId xmlns:a16="http://schemas.microsoft.com/office/drawing/2014/main" id="{9B4FC62B-EABA-4D40-B124-1E1953F1661D}"/>
            </a:ext>
          </a:extLst>
        </xdr:cNvPr>
        <xdr:cNvSpPr/>
      </xdr:nvSpPr>
      <xdr:spPr>
        <a:xfrm>
          <a:off x="9588500" y="1085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53259</xdr:rowOff>
    </xdr:from>
    <xdr:to>
      <xdr:col>46</xdr:col>
      <xdr:colOff>38100</xdr:colOff>
      <xdr:row>63</xdr:row>
      <xdr:rowOff>154859</xdr:rowOff>
    </xdr:to>
    <xdr:sp macro="" textlink="">
      <xdr:nvSpPr>
        <xdr:cNvPr id="235" name="フローチャート: 判断 234">
          <a:extLst>
            <a:ext uri="{FF2B5EF4-FFF2-40B4-BE49-F238E27FC236}">
              <a16:creationId xmlns:a16="http://schemas.microsoft.com/office/drawing/2014/main" id="{8A3B2628-AF5D-4862-A84C-C00F83C932EB}"/>
            </a:ext>
          </a:extLst>
        </xdr:cNvPr>
        <xdr:cNvSpPr/>
      </xdr:nvSpPr>
      <xdr:spPr>
        <a:xfrm>
          <a:off x="8699500" y="10854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58745</xdr:rowOff>
    </xdr:from>
    <xdr:to>
      <xdr:col>41</xdr:col>
      <xdr:colOff>101600</xdr:colOff>
      <xdr:row>63</xdr:row>
      <xdr:rowOff>160345</xdr:rowOff>
    </xdr:to>
    <xdr:sp macro="" textlink="">
      <xdr:nvSpPr>
        <xdr:cNvPr id="236" name="フローチャート: 判断 235">
          <a:extLst>
            <a:ext uri="{FF2B5EF4-FFF2-40B4-BE49-F238E27FC236}">
              <a16:creationId xmlns:a16="http://schemas.microsoft.com/office/drawing/2014/main" id="{06EAA6FA-3862-4525-9D67-67B6DF39B84D}"/>
            </a:ext>
          </a:extLst>
        </xdr:cNvPr>
        <xdr:cNvSpPr/>
      </xdr:nvSpPr>
      <xdr:spPr>
        <a:xfrm>
          <a:off x="7810500" y="1086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62219</xdr:rowOff>
    </xdr:from>
    <xdr:to>
      <xdr:col>36</xdr:col>
      <xdr:colOff>165100</xdr:colOff>
      <xdr:row>63</xdr:row>
      <xdr:rowOff>163819</xdr:rowOff>
    </xdr:to>
    <xdr:sp macro="" textlink="">
      <xdr:nvSpPr>
        <xdr:cNvPr id="237" name="フローチャート: 判断 236">
          <a:extLst>
            <a:ext uri="{FF2B5EF4-FFF2-40B4-BE49-F238E27FC236}">
              <a16:creationId xmlns:a16="http://schemas.microsoft.com/office/drawing/2014/main" id="{3BCBF5BC-03A5-42DD-ACE8-3C220D34116C}"/>
            </a:ext>
          </a:extLst>
        </xdr:cNvPr>
        <xdr:cNvSpPr/>
      </xdr:nvSpPr>
      <xdr:spPr>
        <a:xfrm>
          <a:off x="6921500" y="1086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C9DF4EC4-1C87-4831-B063-CE0A14AF1CA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46D46198-AA9E-43C6-A9C9-98C7401B22E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99554A5-D983-46BE-BB79-F74CEBF6C99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B226E0F3-A18B-46A7-BEB5-E146817F416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D4E524E-CC15-4540-83C6-712F2261B63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27747</xdr:rowOff>
    </xdr:from>
    <xdr:to>
      <xdr:col>55</xdr:col>
      <xdr:colOff>50800</xdr:colOff>
      <xdr:row>63</xdr:row>
      <xdr:rowOff>129347</xdr:rowOff>
    </xdr:to>
    <xdr:sp macro="" textlink="">
      <xdr:nvSpPr>
        <xdr:cNvPr id="243" name="楕円 242">
          <a:extLst>
            <a:ext uri="{FF2B5EF4-FFF2-40B4-BE49-F238E27FC236}">
              <a16:creationId xmlns:a16="http://schemas.microsoft.com/office/drawing/2014/main" id="{7C66C194-037C-41EF-8116-3430CF8E1F20}"/>
            </a:ext>
          </a:extLst>
        </xdr:cNvPr>
        <xdr:cNvSpPr/>
      </xdr:nvSpPr>
      <xdr:spPr>
        <a:xfrm>
          <a:off x="10426700" y="1082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170675</xdr:rowOff>
    </xdr:from>
    <xdr:ext cx="469744" cy="259045"/>
    <xdr:sp macro="" textlink="">
      <xdr:nvSpPr>
        <xdr:cNvPr id="244" name="【体育館・プール】&#10;一人当たり面積該当値テキスト">
          <a:extLst>
            <a:ext uri="{FF2B5EF4-FFF2-40B4-BE49-F238E27FC236}">
              <a16:creationId xmlns:a16="http://schemas.microsoft.com/office/drawing/2014/main" id="{3703A334-95FD-4B95-A884-7482FD386626}"/>
            </a:ext>
          </a:extLst>
        </xdr:cNvPr>
        <xdr:cNvSpPr txBox="1"/>
      </xdr:nvSpPr>
      <xdr:spPr>
        <a:xfrm>
          <a:off x="10515600" y="1080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29301</xdr:rowOff>
    </xdr:from>
    <xdr:to>
      <xdr:col>50</xdr:col>
      <xdr:colOff>165100</xdr:colOff>
      <xdr:row>63</xdr:row>
      <xdr:rowOff>130901</xdr:rowOff>
    </xdr:to>
    <xdr:sp macro="" textlink="">
      <xdr:nvSpPr>
        <xdr:cNvPr id="245" name="楕円 244">
          <a:extLst>
            <a:ext uri="{FF2B5EF4-FFF2-40B4-BE49-F238E27FC236}">
              <a16:creationId xmlns:a16="http://schemas.microsoft.com/office/drawing/2014/main" id="{E3A6A7FC-E429-404F-A8A6-678DAFF42875}"/>
            </a:ext>
          </a:extLst>
        </xdr:cNvPr>
        <xdr:cNvSpPr/>
      </xdr:nvSpPr>
      <xdr:spPr>
        <a:xfrm>
          <a:off x="9588500" y="108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78547</xdr:rowOff>
    </xdr:from>
    <xdr:to>
      <xdr:col>55</xdr:col>
      <xdr:colOff>0</xdr:colOff>
      <xdr:row>63</xdr:row>
      <xdr:rowOff>80101</xdr:rowOff>
    </xdr:to>
    <xdr:cxnSp macro="">
      <xdr:nvCxnSpPr>
        <xdr:cNvPr id="246" name="直線コネクタ 245">
          <a:extLst>
            <a:ext uri="{FF2B5EF4-FFF2-40B4-BE49-F238E27FC236}">
              <a16:creationId xmlns:a16="http://schemas.microsoft.com/office/drawing/2014/main" id="{9413C5A6-550A-438E-B253-A448327604CA}"/>
            </a:ext>
          </a:extLst>
        </xdr:cNvPr>
        <xdr:cNvCxnSpPr/>
      </xdr:nvCxnSpPr>
      <xdr:spPr>
        <a:xfrm flipV="1">
          <a:off x="9639300" y="10879897"/>
          <a:ext cx="8382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31313</xdr:rowOff>
    </xdr:from>
    <xdr:to>
      <xdr:col>46</xdr:col>
      <xdr:colOff>38100</xdr:colOff>
      <xdr:row>63</xdr:row>
      <xdr:rowOff>132913</xdr:rowOff>
    </xdr:to>
    <xdr:sp macro="" textlink="">
      <xdr:nvSpPr>
        <xdr:cNvPr id="247" name="楕円 246">
          <a:extLst>
            <a:ext uri="{FF2B5EF4-FFF2-40B4-BE49-F238E27FC236}">
              <a16:creationId xmlns:a16="http://schemas.microsoft.com/office/drawing/2014/main" id="{D057F8BD-3B6F-4159-9157-6C1D5D78A802}"/>
            </a:ext>
          </a:extLst>
        </xdr:cNvPr>
        <xdr:cNvSpPr/>
      </xdr:nvSpPr>
      <xdr:spPr>
        <a:xfrm>
          <a:off x="8699500" y="1083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80101</xdr:rowOff>
    </xdr:from>
    <xdr:to>
      <xdr:col>50</xdr:col>
      <xdr:colOff>114300</xdr:colOff>
      <xdr:row>63</xdr:row>
      <xdr:rowOff>82113</xdr:rowOff>
    </xdr:to>
    <xdr:cxnSp macro="">
      <xdr:nvCxnSpPr>
        <xdr:cNvPr id="248" name="直線コネクタ 247">
          <a:extLst>
            <a:ext uri="{FF2B5EF4-FFF2-40B4-BE49-F238E27FC236}">
              <a16:creationId xmlns:a16="http://schemas.microsoft.com/office/drawing/2014/main" id="{6F0260B3-C630-4BF6-9368-05D0E2EBD2EF}"/>
            </a:ext>
          </a:extLst>
        </xdr:cNvPr>
        <xdr:cNvCxnSpPr/>
      </xdr:nvCxnSpPr>
      <xdr:spPr>
        <a:xfrm flipV="1">
          <a:off x="8750300" y="1088145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85720</xdr:rowOff>
    </xdr:from>
    <xdr:to>
      <xdr:col>41</xdr:col>
      <xdr:colOff>101600</xdr:colOff>
      <xdr:row>64</xdr:row>
      <xdr:rowOff>15870</xdr:rowOff>
    </xdr:to>
    <xdr:sp macro="" textlink="">
      <xdr:nvSpPr>
        <xdr:cNvPr id="249" name="楕円 248">
          <a:extLst>
            <a:ext uri="{FF2B5EF4-FFF2-40B4-BE49-F238E27FC236}">
              <a16:creationId xmlns:a16="http://schemas.microsoft.com/office/drawing/2014/main" id="{26AED8D0-7CE0-4D59-B9AF-A6333ACA97CA}"/>
            </a:ext>
          </a:extLst>
        </xdr:cNvPr>
        <xdr:cNvSpPr/>
      </xdr:nvSpPr>
      <xdr:spPr>
        <a:xfrm>
          <a:off x="7810500" y="1088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82113</xdr:rowOff>
    </xdr:from>
    <xdr:to>
      <xdr:col>45</xdr:col>
      <xdr:colOff>177800</xdr:colOff>
      <xdr:row>63</xdr:row>
      <xdr:rowOff>136520</xdr:rowOff>
    </xdr:to>
    <xdr:cxnSp macro="">
      <xdr:nvCxnSpPr>
        <xdr:cNvPr id="250" name="直線コネクタ 249">
          <a:extLst>
            <a:ext uri="{FF2B5EF4-FFF2-40B4-BE49-F238E27FC236}">
              <a16:creationId xmlns:a16="http://schemas.microsoft.com/office/drawing/2014/main" id="{F3A1FB21-1091-48DD-ADEC-22E055EE3A93}"/>
            </a:ext>
          </a:extLst>
        </xdr:cNvPr>
        <xdr:cNvCxnSpPr/>
      </xdr:nvCxnSpPr>
      <xdr:spPr>
        <a:xfrm flipV="1">
          <a:off x="7861300" y="10883463"/>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41280</xdr:rowOff>
    </xdr:from>
    <xdr:to>
      <xdr:col>36</xdr:col>
      <xdr:colOff>165100</xdr:colOff>
      <xdr:row>63</xdr:row>
      <xdr:rowOff>142880</xdr:rowOff>
    </xdr:to>
    <xdr:sp macro="" textlink="">
      <xdr:nvSpPr>
        <xdr:cNvPr id="251" name="楕円 250">
          <a:extLst>
            <a:ext uri="{FF2B5EF4-FFF2-40B4-BE49-F238E27FC236}">
              <a16:creationId xmlns:a16="http://schemas.microsoft.com/office/drawing/2014/main" id="{DC2F2F93-EF5F-43CC-8831-04493FC5D5BF}"/>
            </a:ext>
          </a:extLst>
        </xdr:cNvPr>
        <xdr:cNvSpPr/>
      </xdr:nvSpPr>
      <xdr:spPr>
        <a:xfrm>
          <a:off x="6921500" y="1084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92080</xdr:rowOff>
    </xdr:from>
    <xdr:to>
      <xdr:col>41</xdr:col>
      <xdr:colOff>50800</xdr:colOff>
      <xdr:row>63</xdr:row>
      <xdr:rowOff>136520</xdr:rowOff>
    </xdr:to>
    <xdr:cxnSp macro="">
      <xdr:nvCxnSpPr>
        <xdr:cNvPr id="252" name="直線コネクタ 251">
          <a:extLst>
            <a:ext uri="{FF2B5EF4-FFF2-40B4-BE49-F238E27FC236}">
              <a16:creationId xmlns:a16="http://schemas.microsoft.com/office/drawing/2014/main" id="{1873D156-6143-402A-AAD2-36998D9587B7}"/>
            </a:ext>
          </a:extLst>
        </xdr:cNvPr>
        <xdr:cNvCxnSpPr/>
      </xdr:nvCxnSpPr>
      <xdr:spPr>
        <a:xfrm>
          <a:off x="6972300" y="10893430"/>
          <a:ext cx="889000" cy="4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143151</xdr:rowOff>
    </xdr:from>
    <xdr:ext cx="469744" cy="259045"/>
    <xdr:sp macro="" textlink="">
      <xdr:nvSpPr>
        <xdr:cNvPr id="253" name="n_1aveValue【体育館・プール】&#10;一人当たり面積">
          <a:extLst>
            <a:ext uri="{FF2B5EF4-FFF2-40B4-BE49-F238E27FC236}">
              <a16:creationId xmlns:a16="http://schemas.microsoft.com/office/drawing/2014/main" id="{F5AAB13D-5F05-49C1-ABBE-F62EEE5AEE88}"/>
            </a:ext>
          </a:extLst>
        </xdr:cNvPr>
        <xdr:cNvSpPr txBox="1"/>
      </xdr:nvSpPr>
      <xdr:spPr>
        <a:xfrm>
          <a:off x="9391727" y="1094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145986</xdr:rowOff>
    </xdr:from>
    <xdr:ext cx="469744" cy="259045"/>
    <xdr:sp macro="" textlink="">
      <xdr:nvSpPr>
        <xdr:cNvPr id="254" name="n_2aveValue【体育館・プール】&#10;一人当たり面積">
          <a:extLst>
            <a:ext uri="{FF2B5EF4-FFF2-40B4-BE49-F238E27FC236}">
              <a16:creationId xmlns:a16="http://schemas.microsoft.com/office/drawing/2014/main" id="{4123CEFC-F568-4E48-9794-E6D3015A2982}"/>
            </a:ext>
          </a:extLst>
        </xdr:cNvPr>
        <xdr:cNvSpPr txBox="1"/>
      </xdr:nvSpPr>
      <xdr:spPr>
        <a:xfrm>
          <a:off x="8515427" y="109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5422</xdr:rowOff>
    </xdr:from>
    <xdr:ext cx="469744" cy="259045"/>
    <xdr:sp macro="" textlink="">
      <xdr:nvSpPr>
        <xdr:cNvPr id="255" name="n_3aveValue【体育館・プール】&#10;一人当たり面積">
          <a:extLst>
            <a:ext uri="{FF2B5EF4-FFF2-40B4-BE49-F238E27FC236}">
              <a16:creationId xmlns:a16="http://schemas.microsoft.com/office/drawing/2014/main" id="{3A195C2B-300C-4070-AD4F-79BC3EC52B6E}"/>
            </a:ext>
          </a:extLst>
        </xdr:cNvPr>
        <xdr:cNvSpPr txBox="1"/>
      </xdr:nvSpPr>
      <xdr:spPr>
        <a:xfrm>
          <a:off x="7626427" y="1063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154946</xdr:rowOff>
    </xdr:from>
    <xdr:ext cx="469744" cy="259045"/>
    <xdr:sp macro="" textlink="">
      <xdr:nvSpPr>
        <xdr:cNvPr id="256" name="n_4aveValue【体育館・プール】&#10;一人当たり面積">
          <a:extLst>
            <a:ext uri="{FF2B5EF4-FFF2-40B4-BE49-F238E27FC236}">
              <a16:creationId xmlns:a16="http://schemas.microsoft.com/office/drawing/2014/main" id="{58B98001-CA7E-4F8D-86D1-C1CABDD87432}"/>
            </a:ext>
          </a:extLst>
        </xdr:cNvPr>
        <xdr:cNvSpPr txBox="1"/>
      </xdr:nvSpPr>
      <xdr:spPr>
        <a:xfrm>
          <a:off x="6737427" y="1095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147428</xdr:rowOff>
    </xdr:from>
    <xdr:ext cx="469744" cy="259045"/>
    <xdr:sp macro="" textlink="">
      <xdr:nvSpPr>
        <xdr:cNvPr id="257" name="n_1mainValue【体育館・プール】&#10;一人当たり面積">
          <a:extLst>
            <a:ext uri="{FF2B5EF4-FFF2-40B4-BE49-F238E27FC236}">
              <a16:creationId xmlns:a16="http://schemas.microsoft.com/office/drawing/2014/main" id="{4862517D-8A66-451E-AD32-F5FFA084C0F5}"/>
            </a:ext>
          </a:extLst>
        </xdr:cNvPr>
        <xdr:cNvSpPr txBox="1"/>
      </xdr:nvSpPr>
      <xdr:spPr>
        <a:xfrm>
          <a:off x="9391727" y="10605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149440</xdr:rowOff>
    </xdr:from>
    <xdr:ext cx="469744" cy="259045"/>
    <xdr:sp macro="" textlink="">
      <xdr:nvSpPr>
        <xdr:cNvPr id="258" name="n_2mainValue【体育館・プール】&#10;一人当たり面積">
          <a:extLst>
            <a:ext uri="{FF2B5EF4-FFF2-40B4-BE49-F238E27FC236}">
              <a16:creationId xmlns:a16="http://schemas.microsoft.com/office/drawing/2014/main" id="{98D7116A-F976-4B3C-A33F-1EBA5420E873}"/>
            </a:ext>
          </a:extLst>
        </xdr:cNvPr>
        <xdr:cNvSpPr txBox="1"/>
      </xdr:nvSpPr>
      <xdr:spPr>
        <a:xfrm>
          <a:off x="8515427" y="10607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6997</xdr:rowOff>
    </xdr:from>
    <xdr:ext cx="469744" cy="259045"/>
    <xdr:sp macro="" textlink="">
      <xdr:nvSpPr>
        <xdr:cNvPr id="259" name="n_3mainValue【体育館・プール】&#10;一人当たり面積">
          <a:extLst>
            <a:ext uri="{FF2B5EF4-FFF2-40B4-BE49-F238E27FC236}">
              <a16:creationId xmlns:a16="http://schemas.microsoft.com/office/drawing/2014/main" id="{8B3CC3E2-F525-49C0-8160-7C5D8FCBCBF8}"/>
            </a:ext>
          </a:extLst>
        </xdr:cNvPr>
        <xdr:cNvSpPr txBox="1"/>
      </xdr:nvSpPr>
      <xdr:spPr>
        <a:xfrm>
          <a:off x="7626427" y="1097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159407</xdr:rowOff>
    </xdr:from>
    <xdr:ext cx="469744" cy="259045"/>
    <xdr:sp macro="" textlink="">
      <xdr:nvSpPr>
        <xdr:cNvPr id="260" name="n_4mainValue【体育館・プール】&#10;一人当たり面積">
          <a:extLst>
            <a:ext uri="{FF2B5EF4-FFF2-40B4-BE49-F238E27FC236}">
              <a16:creationId xmlns:a16="http://schemas.microsoft.com/office/drawing/2014/main" id="{6823FEE7-F074-4F78-BC09-84B233945F73}"/>
            </a:ext>
          </a:extLst>
        </xdr:cNvPr>
        <xdr:cNvSpPr txBox="1"/>
      </xdr:nvSpPr>
      <xdr:spPr>
        <a:xfrm>
          <a:off x="6737427" y="1061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246C06E6-970B-4464-8BF4-BFA05DEE381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12B445CB-FA8E-40BF-9576-3189284A42F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4E03F96B-C68C-4C13-B408-B53EA14B3B8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5AF17184-5150-4162-8D2A-9F0D3AF9600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5BA6548E-6F82-414A-96C2-7480CA6B46C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6F53F71-612E-45F9-ACAC-59A44ED611A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92BD309D-903F-41FA-B4B6-2FE6215EC8E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FEA30713-F217-406B-B19A-BCF19E10C038}"/>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a:extLst>
            <a:ext uri="{FF2B5EF4-FFF2-40B4-BE49-F238E27FC236}">
              <a16:creationId xmlns:a16="http://schemas.microsoft.com/office/drawing/2014/main" id="{A889EB40-C18E-4CC0-8445-E4F5EF02784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a:extLst>
            <a:ext uri="{FF2B5EF4-FFF2-40B4-BE49-F238E27FC236}">
              <a16:creationId xmlns:a16="http://schemas.microsoft.com/office/drawing/2014/main" id="{272D0A65-1DC3-4167-B61C-E285DD6B74A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a:extLst>
            <a:ext uri="{FF2B5EF4-FFF2-40B4-BE49-F238E27FC236}">
              <a16:creationId xmlns:a16="http://schemas.microsoft.com/office/drawing/2014/main" id="{2FB360F2-D0B8-4879-BC6A-B62EF973A9FC}"/>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a:extLst>
            <a:ext uri="{FF2B5EF4-FFF2-40B4-BE49-F238E27FC236}">
              <a16:creationId xmlns:a16="http://schemas.microsoft.com/office/drawing/2014/main" id="{3E584A2C-BEB0-424B-A019-98C84BC2D89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a:extLst>
            <a:ext uri="{FF2B5EF4-FFF2-40B4-BE49-F238E27FC236}">
              <a16:creationId xmlns:a16="http://schemas.microsoft.com/office/drawing/2014/main" id="{5469F41B-B9EA-40D8-A155-E76E8B50697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a:extLst>
            <a:ext uri="{FF2B5EF4-FFF2-40B4-BE49-F238E27FC236}">
              <a16:creationId xmlns:a16="http://schemas.microsoft.com/office/drawing/2014/main" id="{E5334093-8E36-488E-B900-003E519758A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a:extLst>
            <a:ext uri="{FF2B5EF4-FFF2-40B4-BE49-F238E27FC236}">
              <a16:creationId xmlns:a16="http://schemas.microsoft.com/office/drawing/2014/main" id="{EE4BE62E-E7E7-408D-B2A5-82AB2D7ED02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a:extLst>
            <a:ext uri="{FF2B5EF4-FFF2-40B4-BE49-F238E27FC236}">
              <a16:creationId xmlns:a16="http://schemas.microsoft.com/office/drawing/2014/main" id="{02A8924C-2739-4B9D-A2BA-9AEBA46F7B1E}"/>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a:extLst>
            <a:ext uri="{FF2B5EF4-FFF2-40B4-BE49-F238E27FC236}">
              <a16:creationId xmlns:a16="http://schemas.microsoft.com/office/drawing/2014/main" id="{0851F160-F1FB-4CE4-BCE7-08DBCECF2186}"/>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a:extLst>
            <a:ext uri="{FF2B5EF4-FFF2-40B4-BE49-F238E27FC236}">
              <a16:creationId xmlns:a16="http://schemas.microsoft.com/office/drawing/2014/main" id="{9967AAF3-97F7-4DB7-98D7-08A97082ACA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a:extLst>
            <a:ext uri="{FF2B5EF4-FFF2-40B4-BE49-F238E27FC236}">
              <a16:creationId xmlns:a16="http://schemas.microsoft.com/office/drawing/2014/main" id="{755BE5C8-484D-4D79-9B22-F1E3A6D66FD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a:extLst>
            <a:ext uri="{FF2B5EF4-FFF2-40B4-BE49-F238E27FC236}">
              <a16:creationId xmlns:a16="http://schemas.microsoft.com/office/drawing/2014/main" id="{95AB13D6-FFDC-4B78-8F8C-A80A5C582E74}"/>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a:extLst>
            <a:ext uri="{FF2B5EF4-FFF2-40B4-BE49-F238E27FC236}">
              <a16:creationId xmlns:a16="http://schemas.microsoft.com/office/drawing/2014/main" id="{52CCBC2C-B9E9-42CD-86AD-229060FD9B9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a:extLst>
            <a:ext uri="{FF2B5EF4-FFF2-40B4-BE49-F238E27FC236}">
              <a16:creationId xmlns:a16="http://schemas.microsoft.com/office/drawing/2014/main" id="{37514773-3172-4A13-A912-B483D8FBE29F}"/>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a:extLst>
            <a:ext uri="{FF2B5EF4-FFF2-40B4-BE49-F238E27FC236}">
              <a16:creationId xmlns:a16="http://schemas.microsoft.com/office/drawing/2014/main" id="{1A160A4B-6970-45D9-A884-63FF880B535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a:extLst>
            <a:ext uri="{FF2B5EF4-FFF2-40B4-BE49-F238E27FC236}">
              <a16:creationId xmlns:a16="http://schemas.microsoft.com/office/drawing/2014/main" id="{34045D7E-FCC4-4EEB-BC93-5669916427E8}"/>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a:extLst>
            <a:ext uri="{FF2B5EF4-FFF2-40B4-BE49-F238E27FC236}">
              <a16:creationId xmlns:a16="http://schemas.microsoft.com/office/drawing/2014/main" id="{8FB2C7F0-B465-44EE-906B-88F7D84B939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a:extLst>
            <a:ext uri="{FF2B5EF4-FFF2-40B4-BE49-F238E27FC236}">
              <a16:creationId xmlns:a16="http://schemas.microsoft.com/office/drawing/2014/main" id="{545243B7-1B62-45DB-9C3D-28692A92A34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a:extLst>
            <a:ext uri="{FF2B5EF4-FFF2-40B4-BE49-F238E27FC236}">
              <a16:creationId xmlns:a16="http://schemas.microsoft.com/office/drawing/2014/main" id="{A26C7209-FD46-4DF3-A124-9031A5BE39A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a:extLst>
            <a:ext uri="{FF2B5EF4-FFF2-40B4-BE49-F238E27FC236}">
              <a16:creationId xmlns:a16="http://schemas.microsoft.com/office/drawing/2014/main" id="{32C41351-F375-4806-A0EB-89314108F6B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a:extLst>
            <a:ext uri="{FF2B5EF4-FFF2-40B4-BE49-F238E27FC236}">
              <a16:creationId xmlns:a16="http://schemas.microsoft.com/office/drawing/2014/main" id="{70FA7BB2-600A-4C4B-9433-059A31549D5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a:extLst>
            <a:ext uri="{FF2B5EF4-FFF2-40B4-BE49-F238E27FC236}">
              <a16:creationId xmlns:a16="http://schemas.microsoft.com/office/drawing/2014/main" id="{2EB8170F-7C4C-41AD-833B-7818434CA53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a:extLst>
            <a:ext uri="{FF2B5EF4-FFF2-40B4-BE49-F238E27FC236}">
              <a16:creationId xmlns:a16="http://schemas.microsoft.com/office/drawing/2014/main" id="{6E521DAE-EAF1-4B25-8F74-CC0EE06F5B8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a:extLst>
            <a:ext uri="{FF2B5EF4-FFF2-40B4-BE49-F238E27FC236}">
              <a16:creationId xmlns:a16="http://schemas.microsoft.com/office/drawing/2014/main" id="{660177B4-9535-4D1F-95B9-107BA5D0BCB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a:extLst>
            <a:ext uri="{FF2B5EF4-FFF2-40B4-BE49-F238E27FC236}">
              <a16:creationId xmlns:a16="http://schemas.microsoft.com/office/drawing/2014/main" id="{EB12C0F7-98D1-43F8-A637-8F6E34946CD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a:extLst>
            <a:ext uri="{FF2B5EF4-FFF2-40B4-BE49-F238E27FC236}">
              <a16:creationId xmlns:a16="http://schemas.microsoft.com/office/drawing/2014/main" id="{549FC73B-7C29-4BE5-8359-B431438D6A5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a:extLst>
            <a:ext uri="{FF2B5EF4-FFF2-40B4-BE49-F238E27FC236}">
              <a16:creationId xmlns:a16="http://schemas.microsoft.com/office/drawing/2014/main" id="{183FD62A-3993-4FBF-8991-990101F13C8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a:extLst>
            <a:ext uri="{FF2B5EF4-FFF2-40B4-BE49-F238E27FC236}">
              <a16:creationId xmlns:a16="http://schemas.microsoft.com/office/drawing/2014/main" id="{4A6B5B04-B8A8-438F-897B-B9D13C33648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a:extLst>
            <a:ext uri="{FF2B5EF4-FFF2-40B4-BE49-F238E27FC236}">
              <a16:creationId xmlns:a16="http://schemas.microsoft.com/office/drawing/2014/main" id="{ADD2C863-A57F-4AB7-ACC4-9135C954301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a:extLst>
            <a:ext uri="{FF2B5EF4-FFF2-40B4-BE49-F238E27FC236}">
              <a16:creationId xmlns:a16="http://schemas.microsoft.com/office/drawing/2014/main" id="{E6304052-05C0-4D8A-AA68-56BEFC9E6F5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a:extLst>
            <a:ext uri="{FF2B5EF4-FFF2-40B4-BE49-F238E27FC236}">
              <a16:creationId xmlns:a16="http://schemas.microsoft.com/office/drawing/2014/main" id="{19E64722-DA07-47E2-B827-10455B677F9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a:extLst>
            <a:ext uri="{FF2B5EF4-FFF2-40B4-BE49-F238E27FC236}">
              <a16:creationId xmlns:a16="http://schemas.microsoft.com/office/drawing/2014/main" id="{98232994-BD7E-4929-93C0-5CF15251B6EE}"/>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a:extLst>
            <a:ext uri="{FF2B5EF4-FFF2-40B4-BE49-F238E27FC236}">
              <a16:creationId xmlns:a16="http://schemas.microsoft.com/office/drawing/2014/main" id="{811908AF-6BAA-4143-A3CD-59C69FDA676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a:extLst>
            <a:ext uri="{FF2B5EF4-FFF2-40B4-BE49-F238E27FC236}">
              <a16:creationId xmlns:a16="http://schemas.microsoft.com/office/drawing/2014/main" id="{90B9180C-6BA8-4C4A-B652-F22F0198C395}"/>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a:extLst>
            <a:ext uri="{FF2B5EF4-FFF2-40B4-BE49-F238E27FC236}">
              <a16:creationId xmlns:a16="http://schemas.microsoft.com/office/drawing/2014/main" id="{E1663974-9FB2-4909-8945-CEE0AC823BA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4" name="直線コネクタ 303">
          <a:extLst>
            <a:ext uri="{FF2B5EF4-FFF2-40B4-BE49-F238E27FC236}">
              <a16:creationId xmlns:a16="http://schemas.microsoft.com/office/drawing/2014/main" id="{396A8017-90C9-4326-99E9-23B4F3F2297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5" name="テキスト ボックス 304">
          <a:extLst>
            <a:ext uri="{FF2B5EF4-FFF2-40B4-BE49-F238E27FC236}">
              <a16:creationId xmlns:a16="http://schemas.microsoft.com/office/drawing/2014/main" id="{65D5E197-3CAA-4479-85DE-2E6CF986F00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6" name="直線コネクタ 305">
          <a:extLst>
            <a:ext uri="{FF2B5EF4-FFF2-40B4-BE49-F238E27FC236}">
              <a16:creationId xmlns:a16="http://schemas.microsoft.com/office/drawing/2014/main" id="{12C252F8-DEEA-4CB0-9971-92ADBEF586E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7" name="テキスト ボックス 306">
          <a:extLst>
            <a:ext uri="{FF2B5EF4-FFF2-40B4-BE49-F238E27FC236}">
              <a16:creationId xmlns:a16="http://schemas.microsoft.com/office/drawing/2014/main" id="{AB190676-DE2F-4D74-BA5F-2B94B6C8009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08" name="直線コネクタ 307">
          <a:extLst>
            <a:ext uri="{FF2B5EF4-FFF2-40B4-BE49-F238E27FC236}">
              <a16:creationId xmlns:a16="http://schemas.microsoft.com/office/drawing/2014/main" id="{54FCEAB4-C63F-4BED-B00E-729ABC7DB5D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09" name="テキスト ボックス 308">
          <a:extLst>
            <a:ext uri="{FF2B5EF4-FFF2-40B4-BE49-F238E27FC236}">
              <a16:creationId xmlns:a16="http://schemas.microsoft.com/office/drawing/2014/main" id="{DDB47996-94F1-4326-8D08-3C6FCE0E2CBE}"/>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0" name="直線コネクタ 309">
          <a:extLst>
            <a:ext uri="{FF2B5EF4-FFF2-40B4-BE49-F238E27FC236}">
              <a16:creationId xmlns:a16="http://schemas.microsoft.com/office/drawing/2014/main" id="{FF733871-4BB5-43FD-BED0-59BBCF430949}"/>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1" name="テキスト ボックス 310">
          <a:extLst>
            <a:ext uri="{FF2B5EF4-FFF2-40B4-BE49-F238E27FC236}">
              <a16:creationId xmlns:a16="http://schemas.microsoft.com/office/drawing/2014/main" id="{00EBD631-2497-4611-AA0C-50304369C3AA}"/>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2" name="直線コネクタ 311">
          <a:extLst>
            <a:ext uri="{FF2B5EF4-FFF2-40B4-BE49-F238E27FC236}">
              <a16:creationId xmlns:a16="http://schemas.microsoft.com/office/drawing/2014/main" id="{289579A6-9794-4F5B-8155-9D2EC5DE529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3" name="テキスト ボックス 312">
          <a:extLst>
            <a:ext uri="{FF2B5EF4-FFF2-40B4-BE49-F238E27FC236}">
              <a16:creationId xmlns:a16="http://schemas.microsoft.com/office/drawing/2014/main" id="{F2CD6B15-780B-4100-8B32-1D9524AC189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4" name="直線コネクタ 313">
          <a:extLst>
            <a:ext uri="{FF2B5EF4-FFF2-40B4-BE49-F238E27FC236}">
              <a16:creationId xmlns:a16="http://schemas.microsoft.com/office/drawing/2014/main" id="{ACACC0DE-265C-45C5-A5D7-C3927E8B83C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5" name="テキスト ボックス 314">
          <a:extLst>
            <a:ext uri="{FF2B5EF4-FFF2-40B4-BE49-F238E27FC236}">
              <a16:creationId xmlns:a16="http://schemas.microsoft.com/office/drawing/2014/main" id="{3796676F-05E4-4366-A4F0-C4C8921F518C}"/>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6" name="直線コネクタ 315">
          <a:extLst>
            <a:ext uri="{FF2B5EF4-FFF2-40B4-BE49-F238E27FC236}">
              <a16:creationId xmlns:a16="http://schemas.microsoft.com/office/drawing/2014/main" id="{41B82953-F68A-404B-A4E8-CCE3EF6AB37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一般廃棄物処理施設】&#10;有形固定資産減価償却率グラフ枠">
          <a:extLst>
            <a:ext uri="{FF2B5EF4-FFF2-40B4-BE49-F238E27FC236}">
              <a16:creationId xmlns:a16="http://schemas.microsoft.com/office/drawing/2014/main" id="{D4029BC6-28DB-40BE-A50D-533ED55F5DB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14151</xdr:rowOff>
    </xdr:from>
    <xdr:to>
      <xdr:col>85</xdr:col>
      <xdr:colOff>126364</xdr:colOff>
      <xdr:row>42</xdr:row>
      <xdr:rowOff>92528</xdr:rowOff>
    </xdr:to>
    <xdr:cxnSp macro="">
      <xdr:nvCxnSpPr>
        <xdr:cNvPr id="318" name="直線コネクタ 317">
          <a:extLst>
            <a:ext uri="{FF2B5EF4-FFF2-40B4-BE49-F238E27FC236}">
              <a16:creationId xmlns:a16="http://schemas.microsoft.com/office/drawing/2014/main" id="{70BDE28D-CCAD-4B75-AEA4-EBE01FCE57C5}"/>
            </a:ext>
          </a:extLst>
        </xdr:cNvPr>
        <xdr:cNvCxnSpPr/>
      </xdr:nvCxnSpPr>
      <xdr:spPr>
        <a:xfrm flipV="1">
          <a:off x="16318864" y="5672001"/>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19" name="【一般廃棄物処理施設】&#10;有形固定資産減価償却率最小値テキスト">
          <a:extLst>
            <a:ext uri="{FF2B5EF4-FFF2-40B4-BE49-F238E27FC236}">
              <a16:creationId xmlns:a16="http://schemas.microsoft.com/office/drawing/2014/main" id="{632FE3DE-F247-4AF0-A14F-74C622DF267B}"/>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0" name="直線コネクタ 319">
          <a:extLst>
            <a:ext uri="{FF2B5EF4-FFF2-40B4-BE49-F238E27FC236}">
              <a16:creationId xmlns:a16="http://schemas.microsoft.com/office/drawing/2014/main" id="{D0632880-4AB4-489A-9042-EB75863238EA}"/>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132278</xdr:rowOff>
    </xdr:from>
    <xdr:ext cx="340478" cy="259045"/>
    <xdr:sp macro="" textlink="">
      <xdr:nvSpPr>
        <xdr:cNvPr id="321" name="【一般廃棄物処理施設】&#10;有形固定資産減価償却率最大値テキスト">
          <a:extLst>
            <a:ext uri="{FF2B5EF4-FFF2-40B4-BE49-F238E27FC236}">
              <a16:creationId xmlns:a16="http://schemas.microsoft.com/office/drawing/2014/main" id="{0639660E-822C-4380-8CAC-675C01C000AE}"/>
            </a:ext>
          </a:extLst>
        </xdr:cNvPr>
        <xdr:cNvSpPr txBox="1"/>
      </xdr:nvSpPr>
      <xdr:spPr>
        <a:xfrm>
          <a:off x="16357600" y="54472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14151</xdr:rowOff>
    </xdr:from>
    <xdr:to>
      <xdr:col>86</xdr:col>
      <xdr:colOff>25400</xdr:colOff>
      <xdr:row>33</xdr:row>
      <xdr:rowOff>14151</xdr:rowOff>
    </xdr:to>
    <xdr:cxnSp macro="">
      <xdr:nvCxnSpPr>
        <xdr:cNvPr id="322" name="直線コネクタ 321">
          <a:extLst>
            <a:ext uri="{FF2B5EF4-FFF2-40B4-BE49-F238E27FC236}">
              <a16:creationId xmlns:a16="http://schemas.microsoft.com/office/drawing/2014/main" id="{AF20112B-9CB1-4278-BA22-7D69DC00046B}"/>
            </a:ext>
          </a:extLst>
        </xdr:cNvPr>
        <xdr:cNvCxnSpPr/>
      </xdr:nvCxnSpPr>
      <xdr:spPr>
        <a:xfrm>
          <a:off x="16230600" y="56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48277</xdr:rowOff>
    </xdr:from>
    <xdr:ext cx="405111" cy="259045"/>
    <xdr:sp macro="" textlink="">
      <xdr:nvSpPr>
        <xdr:cNvPr id="323" name="【一般廃棄物処理施設】&#10;有形固定資産減価償却率平均値テキスト">
          <a:extLst>
            <a:ext uri="{FF2B5EF4-FFF2-40B4-BE49-F238E27FC236}">
              <a16:creationId xmlns:a16="http://schemas.microsoft.com/office/drawing/2014/main" id="{E28D8046-EA77-4E64-B9E5-2C497707E0C5}"/>
            </a:ext>
          </a:extLst>
        </xdr:cNvPr>
        <xdr:cNvSpPr txBox="1"/>
      </xdr:nvSpPr>
      <xdr:spPr>
        <a:xfrm>
          <a:off x="16357600" y="639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25400</xdr:rowOff>
    </xdr:from>
    <xdr:to>
      <xdr:col>85</xdr:col>
      <xdr:colOff>177800</xdr:colOff>
      <xdr:row>38</xdr:row>
      <xdr:rowOff>127000</xdr:rowOff>
    </xdr:to>
    <xdr:sp macro="" textlink="">
      <xdr:nvSpPr>
        <xdr:cNvPr id="324" name="フローチャート: 判断 323">
          <a:extLst>
            <a:ext uri="{FF2B5EF4-FFF2-40B4-BE49-F238E27FC236}">
              <a16:creationId xmlns:a16="http://schemas.microsoft.com/office/drawing/2014/main" id="{2A279682-8732-4817-8AC8-0D45CF278A59}"/>
            </a:ext>
          </a:extLst>
        </xdr:cNvPr>
        <xdr:cNvSpPr/>
      </xdr:nvSpPr>
      <xdr:spPr>
        <a:xfrm>
          <a:off x="16268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27033</xdr:rowOff>
    </xdr:from>
    <xdr:to>
      <xdr:col>81</xdr:col>
      <xdr:colOff>101600</xdr:colOff>
      <xdr:row>38</xdr:row>
      <xdr:rowOff>128633</xdr:rowOff>
    </xdr:to>
    <xdr:sp macro="" textlink="">
      <xdr:nvSpPr>
        <xdr:cNvPr id="325" name="フローチャート: 判断 324">
          <a:extLst>
            <a:ext uri="{FF2B5EF4-FFF2-40B4-BE49-F238E27FC236}">
              <a16:creationId xmlns:a16="http://schemas.microsoft.com/office/drawing/2014/main" id="{CBE026C1-7C2D-4ACD-A452-95435F508637}"/>
            </a:ext>
          </a:extLst>
        </xdr:cNvPr>
        <xdr:cNvSpPr/>
      </xdr:nvSpPr>
      <xdr:spPr>
        <a:xfrm>
          <a:off x="15430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162560</xdr:rowOff>
    </xdr:from>
    <xdr:to>
      <xdr:col>76</xdr:col>
      <xdr:colOff>165100</xdr:colOff>
      <xdr:row>38</xdr:row>
      <xdr:rowOff>92710</xdr:rowOff>
    </xdr:to>
    <xdr:sp macro="" textlink="">
      <xdr:nvSpPr>
        <xdr:cNvPr id="326" name="フローチャート: 判断 325">
          <a:extLst>
            <a:ext uri="{FF2B5EF4-FFF2-40B4-BE49-F238E27FC236}">
              <a16:creationId xmlns:a16="http://schemas.microsoft.com/office/drawing/2014/main" id="{3BDD86AA-E8DE-4412-AD60-72FBB93DA4FE}"/>
            </a:ext>
          </a:extLst>
        </xdr:cNvPr>
        <xdr:cNvSpPr/>
      </xdr:nvSpPr>
      <xdr:spPr>
        <a:xfrm>
          <a:off x="14541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164193</xdr:rowOff>
    </xdr:from>
    <xdr:to>
      <xdr:col>72</xdr:col>
      <xdr:colOff>38100</xdr:colOff>
      <xdr:row>38</xdr:row>
      <xdr:rowOff>94343</xdr:rowOff>
    </xdr:to>
    <xdr:sp macro="" textlink="">
      <xdr:nvSpPr>
        <xdr:cNvPr id="327" name="フローチャート: 判断 326">
          <a:extLst>
            <a:ext uri="{FF2B5EF4-FFF2-40B4-BE49-F238E27FC236}">
              <a16:creationId xmlns:a16="http://schemas.microsoft.com/office/drawing/2014/main" id="{1A624FD4-587E-4FB7-8119-D6F5B251EAFA}"/>
            </a:ext>
          </a:extLst>
        </xdr:cNvPr>
        <xdr:cNvSpPr/>
      </xdr:nvSpPr>
      <xdr:spPr>
        <a:xfrm>
          <a:off x="13652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121739</xdr:rowOff>
    </xdr:from>
    <xdr:to>
      <xdr:col>67</xdr:col>
      <xdr:colOff>101600</xdr:colOff>
      <xdr:row>38</xdr:row>
      <xdr:rowOff>51888</xdr:rowOff>
    </xdr:to>
    <xdr:sp macro="" textlink="">
      <xdr:nvSpPr>
        <xdr:cNvPr id="328" name="フローチャート: 判断 327">
          <a:extLst>
            <a:ext uri="{FF2B5EF4-FFF2-40B4-BE49-F238E27FC236}">
              <a16:creationId xmlns:a16="http://schemas.microsoft.com/office/drawing/2014/main" id="{31C204C6-CA6B-40ED-BC42-207F8C9EB70E}"/>
            </a:ext>
          </a:extLst>
        </xdr:cNvPr>
        <xdr:cNvSpPr/>
      </xdr:nvSpPr>
      <xdr:spPr>
        <a:xfrm>
          <a:off x="12763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7AE02E7B-F386-4755-95AD-A5FAA1274BCC}"/>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6AD3FF24-E33E-4EB0-A57C-40DAC4D332F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D224EA27-E64F-4248-B2A8-D0F2C8B7EAD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F526F8FE-570C-4FBA-AA0A-96E5B0D4622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401F13F6-A9A3-4D51-8C3E-CE4189701EB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41728</xdr:rowOff>
    </xdr:from>
    <xdr:to>
      <xdr:col>85</xdr:col>
      <xdr:colOff>177800</xdr:colOff>
      <xdr:row>42</xdr:row>
      <xdr:rowOff>143328</xdr:rowOff>
    </xdr:to>
    <xdr:sp macro="" textlink="">
      <xdr:nvSpPr>
        <xdr:cNvPr id="334" name="楕円 333">
          <a:extLst>
            <a:ext uri="{FF2B5EF4-FFF2-40B4-BE49-F238E27FC236}">
              <a16:creationId xmlns:a16="http://schemas.microsoft.com/office/drawing/2014/main" id="{4C570E1B-BDB9-48AD-9282-9592628FC1BE}"/>
            </a:ext>
          </a:extLst>
        </xdr:cNvPr>
        <xdr:cNvSpPr/>
      </xdr:nvSpPr>
      <xdr:spPr>
        <a:xfrm>
          <a:off x="16268700" y="724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128105</xdr:rowOff>
    </xdr:from>
    <xdr:ext cx="469744" cy="259045"/>
    <xdr:sp macro="" textlink="">
      <xdr:nvSpPr>
        <xdr:cNvPr id="335" name="【一般廃棄物処理施設】&#10;有形固定資産減価償却率該当値テキスト">
          <a:extLst>
            <a:ext uri="{FF2B5EF4-FFF2-40B4-BE49-F238E27FC236}">
              <a16:creationId xmlns:a16="http://schemas.microsoft.com/office/drawing/2014/main" id="{589495A0-AD47-48DA-8CC4-161C04930162}"/>
            </a:ext>
          </a:extLst>
        </xdr:cNvPr>
        <xdr:cNvSpPr txBox="1"/>
      </xdr:nvSpPr>
      <xdr:spPr>
        <a:xfrm>
          <a:off x="16357600" y="71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42</xdr:row>
      <xdr:rowOff>25400</xdr:rowOff>
    </xdr:from>
    <xdr:to>
      <xdr:col>81</xdr:col>
      <xdr:colOff>101600</xdr:colOff>
      <xdr:row>42</xdr:row>
      <xdr:rowOff>127000</xdr:rowOff>
    </xdr:to>
    <xdr:sp macro="" textlink="">
      <xdr:nvSpPr>
        <xdr:cNvPr id="336" name="楕円 335">
          <a:extLst>
            <a:ext uri="{FF2B5EF4-FFF2-40B4-BE49-F238E27FC236}">
              <a16:creationId xmlns:a16="http://schemas.microsoft.com/office/drawing/2014/main" id="{22C251CE-7E01-471D-8EBC-AFE88B6E55F2}"/>
            </a:ext>
          </a:extLst>
        </xdr:cNvPr>
        <xdr:cNvSpPr/>
      </xdr:nvSpPr>
      <xdr:spPr>
        <a:xfrm>
          <a:off x="15430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42</xdr:row>
      <xdr:rowOff>76200</xdr:rowOff>
    </xdr:from>
    <xdr:to>
      <xdr:col>85</xdr:col>
      <xdr:colOff>127000</xdr:colOff>
      <xdr:row>42</xdr:row>
      <xdr:rowOff>92528</xdr:rowOff>
    </xdr:to>
    <xdr:cxnSp macro="">
      <xdr:nvCxnSpPr>
        <xdr:cNvPr id="337" name="直線コネクタ 336">
          <a:extLst>
            <a:ext uri="{FF2B5EF4-FFF2-40B4-BE49-F238E27FC236}">
              <a16:creationId xmlns:a16="http://schemas.microsoft.com/office/drawing/2014/main" id="{88AAC0E3-A1C6-4F71-8E5B-05ECB46ADE21}"/>
            </a:ext>
          </a:extLst>
        </xdr:cNvPr>
        <xdr:cNvCxnSpPr/>
      </xdr:nvCxnSpPr>
      <xdr:spPr>
        <a:xfrm>
          <a:off x="15481300" y="7277100"/>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142966</xdr:rowOff>
    </xdr:from>
    <xdr:to>
      <xdr:col>76</xdr:col>
      <xdr:colOff>165100</xdr:colOff>
      <xdr:row>42</xdr:row>
      <xdr:rowOff>73116</xdr:rowOff>
    </xdr:to>
    <xdr:sp macro="" textlink="">
      <xdr:nvSpPr>
        <xdr:cNvPr id="338" name="楕円 337">
          <a:extLst>
            <a:ext uri="{FF2B5EF4-FFF2-40B4-BE49-F238E27FC236}">
              <a16:creationId xmlns:a16="http://schemas.microsoft.com/office/drawing/2014/main" id="{DFAD6AF8-EBDA-4E72-BD94-DDC386D739CC}"/>
            </a:ext>
          </a:extLst>
        </xdr:cNvPr>
        <xdr:cNvSpPr/>
      </xdr:nvSpPr>
      <xdr:spPr>
        <a:xfrm>
          <a:off x="145415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42</xdr:row>
      <xdr:rowOff>22316</xdr:rowOff>
    </xdr:from>
    <xdr:to>
      <xdr:col>81</xdr:col>
      <xdr:colOff>50800</xdr:colOff>
      <xdr:row>42</xdr:row>
      <xdr:rowOff>76200</xdr:rowOff>
    </xdr:to>
    <xdr:cxnSp macro="">
      <xdr:nvCxnSpPr>
        <xdr:cNvPr id="339" name="直線コネクタ 338">
          <a:extLst>
            <a:ext uri="{FF2B5EF4-FFF2-40B4-BE49-F238E27FC236}">
              <a16:creationId xmlns:a16="http://schemas.microsoft.com/office/drawing/2014/main" id="{6979F0F6-8771-45BC-A28B-3841DE3529D9}"/>
            </a:ext>
          </a:extLst>
        </xdr:cNvPr>
        <xdr:cNvCxnSpPr/>
      </xdr:nvCxnSpPr>
      <xdr:spPr>
        <a:xfrm>
          <a:off x="14592300" y="722321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89081</xdr:rowOff>
    </xdr:from>
    <xdr:to>
      <xdr:col>72</xdr:col>
      <xdr:colOff>38100</xdr:colOff>
      <xdr:row>42</xdr:row>
      <xdr:rowOff>19231</xdr:rowOff>
    </xdr:to>
    <xdr:sp macro="" textlink="">
      <xdr:nvSpPr>
        <xdr:cNvPr id="340" name="楕円 339">
          <a:extLst>
            <a:ext uri="{FF2B5EF4-FFF2-40B4-BE49-F238E27FC236}">
              <a16:creationId xmlns:a16="http://schemas.microsoft.com/office/drawing/2014/main" id="{3183315B-6058-47C6-BD36-ED44DE250E9D}"/>
            </a:ext>
          </a:extLst>
        </xdr:cNvPr>
        <xdr:cNvSpPr/>
      </xdr:nvSpPr>
      <xdr:spPr>
        <a:xfrm>
          <a:off x="13652500" y="711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139881</xdr:rowOff>
    </xdr:from>
    <xdr:to>
      <xdr:col>76</xdr:col>
      <xdr:colOff>114300</xdr:colOff>
      <xdr:row>42</xdr:row>
      <xdr:rowOff>22316</xdr:rowOff>
    </xdr:to>
    <xdr:cxnSp macro="">
      <xdr:nvCxnSpPr>
        <xdr:cNvPr id="341" name="直線コネクタ 340">
          <a:extLst>
            <a:ext uri="{FF2B5EF4-FFF2-40B4-BE49-F238E27FC236}">
              <a16:creationId xmlns:a16="http://schemas.microsoft.com/office/drawing/2014/main" id="{539D50E0-8D22-4A05-90BC-95795A948408}"/>
            </a:ext>
          </a:extLst>
        </xdr:cNvPr>
        <xdr:cNvCxnSpPr/>
      </xdr:nvCxnSpPr>
      <xdr:spPr>
        <a:xfrm>
          <a:off x="13703300" y="7169331"/>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145160</xdr:rowOff>
    </xdr:from>
    <xdr:ext cx="405111" cy="259045"/>
    <xdr:sp macro="" textlink="">
      <xdr:nvSpPr>
        <xdr:cNvPr id="342" name="n_1aveValue【一般廃棄物処理施設】&#10;有形固定資産減価償却率">
          <a:extLst>
            <a:ext uri="{FF2B5EF4-FFF2-40B4-BE49-F238E27FC236}">
              <a16:creationId xmlns:a16="http://schemas.microsoft.com/office/drawing/2014/main" id="{36650E91-4CBA-439C-9323-39679CA57DD4}"/>
            </a:ext>
          </a:extLst>
        </xdr:cNvPr>
        <xdr:cNvSpPr txBox="1"/>
      </xdr:nvSpPr>
      <xdr:spPr>
        <a:xfrm>
          <a:off x="15266044" y="631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109237</xdr:rowOff>
    </xdr:from>
    <xdr:ext cx="405111" cy="259045"/>
    <xdr:sp macro="" textlink="">
      <xdr:nvSpPr>
        <xdr:cNvPr id="343" name="n_2aveValue【一般廃棄物処理施設】&#10;有形固定資産減価償却率">
          <a:extLst>
            <a:ext uri="{FF2B5EF4-FFF2-40B4-BE49-F238E27FC236}">
              <a16:creationId xmlns:a16="http://schemas.microsoft.com/office/drawing/2014/main" id="{13F6E462-4E69-452D-8004-D603736A4A3D}"/>
            </a:ext>
          </a:extLst>
        </xdr:cNvPr>
        <xdr:cNvSpPr txBox="1"/>
      </xdr:nvSpPr>
      <xdr:spPr>
        <a:xfrm>
          <a:off x="143897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110870</xdr:rowOff>
    </xdr:from>
    <xdr:ext cx="405111" cy="259045"/>
    <xdr:sp macro="" textlink="">
      <xdr:nvSpPr>
        <xdr:cNvPr id="344" name="n_3aveValue【一般廃棄物処理施設】&#10;有形固定資産減価償却率">
          <a:extLst>
            <a:ext uri="{FF2B5EF4-FFF2-40B4-BE49-F238E27FC236}">
              <a16:creationId xmlns:a16="http://schemas.microsoft.com/office/drawing/2014/main" id="{6F91E4D4-71A6-46F1-B80D-39A64C41B117}"/>
            </a:ext>
          </a:extLst>
        </xdr:cNvPr>
        <xdr:cNvSpPr txBox="1"/>
      </xdr:nvSpPr>
      <xdr:spPr>
        <a:xfrm>
          <a:off x="13500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68416</xdr:rowOff>
    </xdr:from>
    <xdr:ext cx="405111" cy="259045"/>
    <xdr:sp macro="" textlink="">
      <xdr:nvSpPr>
        <xdr:cNvPr id="345" name="n_4aveValue【一般廃棄物処理施設】&#10;有形固定資産減価償却率">
          <a:extLst>
            <a:ext uri="{FF2B5EF4-FFF2-40B4-BE49-F238E27FC236}">
              <a16:creationId xmlns:a16="http://schemas.microsoft.com/office/drawing/2014/main" id="{E64D0E6C-4364-4F26-AB59-5CEDB01CC167}"/>
            </a:ext>
          </a:extLst>
        </xdr:cNvPr>
        <xdr:cNvSpPr txBox="1"/>
      </xdr:nvSpPr>
      <xdr:spPr>
        <a:xfrm>
          <a:off x="12611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118127</xdr:rowOff>
    </xdr:from>
    <xdr:ext cx="405111" cy="259045"/>
    <xdr:sp macro="" textlink="">
      <xdr:nvSpPr>
        <xdr:cNvPr id="346" name="n_1mainValue【一般廃棄物処理施設】&#10;有形固定資産減価償却率">
          <a:extLst>
            <a:ext uri="{FF2B5EF4-FFF2-40B4-BE49-F238E27FC236}">
              <a16:creationId xmlns:a16="http://schemas.microsoft.com/office/drawing/2014/main" id="{F9FB9944-B431-4E9F-9F9B-39532EB7D881}"/>
            </a:ext>
          </a:extLst>
        </xdr:cNvPr>
        <xdr:cNvSpPr txBox="1"/>
      </xdr:nvSpPr>
      <xdr:spPr>
        <a:xfrm>
          <a:off x="15266044" y="731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64243</xdr:rowOff>
    </xdr:from>
    <xdr:ext cx="405111" cy="259045"/>
    <xdr:sp macro="" textlink="">
      <xdr:nvSpPr>
        <xdr:cNvPr id="347" name="n_2mainValue【一般廃棄物処理施設】&#10;有形固定資産減価償却率">
          <a:extLst>
            <a:ext uri="{FF2B5EF4-FFF2-40B4-BE49-F238E27FC236}">
              <a16:creationId xmlns:a16="http://schemas.microsoft.com/office/drawing/2014/main" id="{589ADB0E-A1DC-44B8-B8DC-CF7FE927F1D9}"/>
            </a:ext>
          </a:extLst>
        </xdr:cNvPr>
        <xdr:cNvSpPr txBox="1"/>
      </xdr:nvSpPr>
      <xdr:spPr>
        <a:xfrm>
          <a:off x="14389744" y="726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10358</xdr:rowOff>
    </xdr:from>
    <xdr:ext cx="405111" cy="259045"/>
    <xdr:sp macro="" textlink="">
      <xdr:nvSpPr>
        <xdr:cNvPr id="348" name="n_3mainValue【一般廃棄物処理施設】&#10;有形固定資産減価償却率">
          <a:extLst>
            <a:ext uri="{FF2B5EF4-FFF2-40B4-BE49-F238E27FC236}">
              <a16:creationId xmlns:a16="http://schemas.microsoft.com/office/drawing/2014/main" id="{3FD4DE92-D53C-44A7-A88F-B0FDCE5D2E99}"/>
            </a:ext>
          </a:extLst>
        </xdr:cNvPr>
        <xdr:cNvSpPr txBox="1"/>
      </xdr:nvSpPr>
      <xdr:spPr>
        <a:xfrm>
          <a:off x="13500744" y="7211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9" name="正方形/長方形 348">
          <a:extLst>
            <a:ext uri="{FF2B5EF4-FFF2-40B4-BE49-F238E27FC236}">
              <a16:creationId xmlns:a16="http://schemas.microsoft.com/office/drawing/2014/main" id="{A0523ADB-D936-4C04-A2E4-347FD82107C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0" name="正方形/長方形 349">
          <a:extLst>
            <a:ext uri="{FF2B5EF4-FFF2-40B4-BE49-F238E27FC236}">
              <a16:creationId xmlns:a16="http://schemas.microsoft.com/office/drawing/2014/main" id="{1B75827D-48C0-405B-B4DA-84A0C15E95E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1" name="正方形/長方形 350">
          <a:extLst>
            <a:ext uri="{FF2B5EF4-FFF2-40B4-BE49-F238E27FC236}">
              <a16:creationId xmlns:a16="http://schemas.microsoft.com/office/drawing/2014/main" id="{BB3D2514-93F4-4CB4-A0BF-52B86046D26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2" name="正方形/長方形 351">
          <a:extLst>
            <a:ext uri="{FF2B5EF4-FFF2-40B4-BE49-F238E27FC236}">
              <a16:creationId xmlns:a16="http://schemas.microsoft.com/office/drawing/2014/main" id="{759BC118-FB44-46AB-B5DE-9E65B8303D5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3" name="正方形/長方形 352">
          <a:extLst>
            <a:ext uri="{FF2B5EF4-FFF2-40B4-BE49-F238E27FC236}">
              <a16:creationId xmlns:a16="http://schemas.microsoft.com/office/drawing/2014/main" id="{BAD32EAC-3952-4AFE-A773-8A4C3705E1D7}"/>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4" name="正方形/長方形 353">
          <a:extLst>
            <a:ext uri="{FF2B5EF4-FFF2-40B4-BE49-F238E27FC236}">
              <a16:creationId xmlns:a16="http://schemas.microsoft.com/office/drawing/2014/main" id="{0C2DFD81-389E-4229-B75E-1BE6D0976EF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5" name="正方形/長方形 354">
          <a:extLst>
            <a:ext uri="{FF2B5EF4-FFF2-40B4-BE49-F238E27FC236}">
              <a16:creationId xmlns:a16="http://schemas.microsoft.com/office/drawing/2014/main" id="{2519807C-8F61-4A2A-86C1-A5728A6703F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6" name="正方形/長方形 355">
          <a:extLst>
            <a:ext uri="{FF2B5EF4-FFF2-40B4-BE49-F238E27FC236}">
              <a16:creationId xmlns:a16="http://schemas.microsoft.com/office/drawing/2014/main" id="{66A85AE6-3D27-4202-A494-D7048667F83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7" name="テキスト ボックス 356">
          <a:extLst>
            <a:ext uri="{FF2B5EF4-FFF2-40B4-BE49-F238E27FC236}">
              <a16:creationId xmlns:a16="http://schemas.microsoft.com/office/drawing/2014/main" id="{B8E9854D-1F51-4D37-A428-EB04FF30BAA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58" name="直線コネクタ 357">
          <a:extLst>
            <a:ext uri="{FF2B5EF4-FFF2-40B4-BE49-F238E27FC236}">
              <a16:creationId xmlns:a16="http://schemas.microsoft.com/office/drawing/2014/main" id="{24526389-86F3-4060-A1F2-13686A29B35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59" name="直線コネクタ 358">
          <a:extLst>
            <a:ext uri="{FF2B5EF4-FFF2-40B4-BE49-F238E27FC236}">
              <a16:creationId xmlns:a16="http://schemas.microsoft.com/office/drawing/2014/main" id="{19D2E09D-1641-4E29-9604-CF698018FA7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60" name="テキスト ボックス 359">
          <a:extLst>
            <a:ext uri="{FF2B5EF4-FFF2-40B4-BE49-F238E27FC236}">
              <a16:creationId xmlns:a16="http://schemas.microsoft.com/office/drawing/2014/main" id="{F0A88304-94E0-4C76-A8D7-D0C47F3CD28A}"/>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1" name="直線コネクタ 360">
          <a:extLst>
            <a:ext uri="{FF2B5EF4-FFF2-40B4-BE49-F238E27FC236}">
              <a16:creationId xmlns:a16="http://schemas.microsoft.com/office/drawing/2014/main" id="{A3556827-B807-4244-99AD-FCBD699BA04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62" name="テキスト ボックス 361">
          <a:extLst>
            <a:ext uri="{FF2B5EF4-FFF2-40B4-BE49-F238E27FC236}">
              <a16:creationId xmlns:a16="http://schemas.microsoft.com/office/drawing/2014/main" id="{081606D8-C5CD-48C8-9723-F663D6B6DD13}"/>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3" name="直線コネクタ 362">
          <a:extLst>
            <a:ext uri="{FF2B5EF4-FFF2-40B4-BE49-F238E27FC236}">
              <a16:creationId xmlns:a16="http://schemas.microsoft.com/office/drawing/2014/main" id="{283AB776-67BD-4B02-92C2-863A5A5BC6D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64" name="テキスト ボックス 363">
          <a:extLst>
            <a:ext uri="{FF2B5EF4-FFF2-40B4-BE49-F238E27FC236}">
              <a16:creationId xmlns:a16="http://schemas.microsoft.com/office/drawing/2014/main" id="{F1E7972C-E632-41C9-8BA8-609AD73A1488}"/>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65" name="直線コネクタ 364">
          <a:extLst>
            <a:ext uri="{FF2B5EF4-FFF2-40B4-BE49-F238E27FC236}">
              <a16:creationId xmlns:a16="http://schemas.microsoft.com/office/drawing/2014/main" id="{DA2499F2-4947-4D0D-B34C-5577E1BC69D9}"/>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66" name="テキスト ボックス 365">
          <a:extLst>
            <a:ext uri="{FF2B5EF4-FFF2-40B4-BE49-F238E27FC236}">
              <a16:creationId xmlns:a16="http://schemas.microsoft.com/office/drawing/2014/main" id="{A7C619FD-AF41-464F-B870-ACB48718AA8D}"/>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67" name="直線コネクタ 366">
          <a:extLst>
            <a:ext uri="{FF2B5EF4-FFF2-40B4-BE49-F238E27FC236}">
              <a16:creationId xmlns:a16="http://schemas.microsoft.com/office/drawing/2014/main" id="{99CC5E6C-0BB3-4C0E-98E5-F69BC591D605}"/>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368" name="テキスト ボックス 367">
          <a:extLst>
            <a:ext uri="{FF2B5EF4-FFF2-40B4-BE49-F238E27FC236}">
              <a16:creationId xmlns:a16="http://schemas.microsoft.com/office/drawing/2014/main" id="{F4820E9C-4496-45A1-AFD4-E275FBF9B84E}"/>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69" name="直線コネクタ 368">
          <a:extLst>
            <a:ext uri="{FF2B5EF4-FFF2-40B4-BE49-F238E27FC236}">
              <a16:creationId xmlns:a16="http://schemas.microsoft.com/office/drawing/2014/main" id="{F36486B7-67D1-46BE-B3C2-C0FE584FAB36}"/>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370" name="テキスト ボックス 369">
          <a:extLst>
            <a:ext uri="{FF2B5EF4-FFF2-40B4-BE49-F238E27FC236}">
              <a16:creationId xmlns:a16="http://schemas.microsoft.com/office/drawing/2014/main" id="{D0588D3C-73F7-446E-B3E1-C1580894D539}"/>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1" name="直線コネクタ 370">
          <a:extLst>
            <a:ext uri="{FF2B5EF4-FFF2-40B4-BE49-F238E27FC236}">
              <a16:creationId xmlns:a16="http://schemas.microsoft.com/office/drawing/2014/main" id="{A05A661A-953B-494C-95B9-ABE3C0EAB74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2" name="テキスト ボックス 371">
          <a:extLst>
            <a:ext uri="{FF2B5EF4-FFF2-40B4-BE49-F238E27FC236}">
              <a16:creationId xmlns:a16="http://schemas.microsoft.com/office/drawing/2014/main" id="{9396D380-4B2D-4308-B4FC-0DECD91292F3}"/>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3" name="【一般廃棄物処理施設】&#10;一人当たり有形固定資産（償却資産）額グラフ枠">
          <a:extLst>
            <a:ext uri="{FF2B5EF4-FFF2-40B4-BE49-F238E27FC236}">
              <a16:creationId xmlns:a16="http://schemas.microsoft.com/office/drawing/2014/main" id="{D545DED0-9B00-4BA8-80BA-921592DA96F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133998</xdr:rowOff>
    </xdr:from>
    <xdr:to>
      <xdr:col>116</xdr:col>
      <xdr:colOff>62864</xdr:colOff>
      <xdr:row>42</xdr:row>
      <xdr:rowOff>90296</xdr:rowOff>
    </xdr:to>
    <xdr:cxnSp macro="">
      <xdr:nvCxnSpPr>
        <xdr:cNvPr id="374" name="直線コネクタ 373">
          <a:extLst>
            <a:ext uri="{FF2B5EF4-FFF2-40B4-BE49-F238E27FC236}">
              <a16:creationId xmlns:a16="http://schemas.microsoft.com/office/drawing/2014/main" id="{81C1B5DE-1C99-46FA-9B49-343AD6307DA8}"/>
            </a:ext>
          </a:extLst>
        </xdr:cNvPr>
        <xdr:cNvCxnSpPr/>
      </xdr:nvCxnSpPr>
      <xdr:spPr>
        <a:xfrm flipV="1">
          <a:off x="22160864" y="5791848"/>
          <a:ext cx="0" cy="149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94123</xdr:rowOff>
    </xdr:from>
    <xdr:ext cx="469744" cy="259045"/>
    <xdr:sp macro="" textlink="">
      <xdr:nvSpPr>
        <xdr:cNvPr id="375" name="【一般廃棄物処理施設】&#10;一人当たり有形固定資産（償却資産）額最小値テキスト">
          <a:extLst>
            <a:ext uri="{FF2B5EF4-FFF2-40B4-BE49-F238E27FC236}">
              <a16:creationId xmlns:a16="http://schemas.microsoft.com/office/drawing/2014/main" id="{C75B8B5D-1AAD-4CE2-ABD3-FC1D27B32501}"/>
            </a:ext>
          </a:extLst>
        </xdr:cNvPr>
        <xdr:cNvSpPr txBox="1"/>
      </xdr:nvSpPr>
      <xdr:spPr>
        <a:xfrm>
          <a:off x="22199600" y="7295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90296</xdr:rowOff>
    </xdr:from>
    <xdr:to>
      <xdr:col>116</xdr:col>
      <xdr:colOff>152400</xdr:colOff>
      <xdr:row>42</xdr:row>
      <xdr:rowOff>90296</xdr:rowOff>
    </xdr:to>
    <xdr:cxnSp macro="">
      <xdr:nvCxnSpPr>
        <xdr:cNvPr id="376" name="直線コネクタ 375">
          <a:extLst>
            <a:ext uri="{FF2B5EF4-FFF2-40B4-BE49-F238E27FC236}">
              <a16:creationId xmlns:a16="http://schemas.microsoft.com/office/drawing/2014/main" id="{EE1A998F-51A1-49D6-BAEA-C6386AB5BDED}"/>
            </a:ext>
          </a:extLst>
        </xdr:cNvPr>
        <xdr:cNvCxnSpPr/>
      </xdr:nvCxnSpPr>
      <xdr:spPr>
        <a:xfrm>
          <a:off x="22072600" y="729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80675</xdr:rowOff>
    </xdr:from>
    <xdr:ext cx="690189" cy="259045"/>
    <xdr:sp macro="" textlink="">
      <xdr:nvSpPr>
        <xdr:cNvPr id="377" name="【一般廃棄物処理施設】&#10;一人当たり有形固定資産（償却資産）額最大値テキスト">
          <a:extLst>
            <a:ext uri="{FF2B5EF4-FFF2-40B4-BE49-F238E27FC236}">
              <a16:creationId xmlns:a16="http://schemas.microsoft.com/office/drawing/2014/main" id="{421E3790-AE16-489D-857A-6D5399EC94F3}"/>
            </a:ext>
          </a:extLst>
        </xdr:cNvPr>
        <xdr:cNvSpPr txBox="1"/>
      </xdr:nvSpPr>
      <xdr:spPr>
        <a:xfrm>
          <a:off x="22199600" y="55670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1,379,405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133998</xdr:rowOff>
    </xdr:from>
    <xdr:to>
      <xdr:col>116</xdr:col>
      <xdr:colOff>152400</xdr:colOff>
      <xdr:row>33</xdr:row>
      <xdr:rowOff>133998</xdr:rowOff>
    </xdr:to>
    <xdr:cxnSp macro="">
      <xdr:nvCxnSpPr>
        <xdr:cNvPr id="378" name="直線コネクタ 377">
          <a:extLst>
            <a:ext uri="{FF2B5EF4-FFF2-40B4-BE49-F238E27FC236}">
              <a16:creationId xmlns:a16="http://schemas.microsoft.com/office/drawing/2014/main" id="{FE3F1273-CC40-4233-B11B-CBE006039E6C}"/>
            </a:ext>
          </a:extLst>
        </xdr:cNvPr>
        <xdr:cNvCxnSpPr/>
      </xdr:nvCxnSpPr>
      <xdr:spPr>
        <a:xfrm>
          <a:off x="22072600" y="579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61221</xdr:rowOff>
    </xdr:from>
    <xdr:ext cx="599010" cy="259045"/>
    <xdr:sp macro="" textlink="">
      <xdr:nvSpPr>
        <xdr:cNvPr id="379" name="【一般廃棄物処理施設】&#10;一人当たり有形固定資産（償却資産）額平均値テキスト">
          <a:extLst>
            <a:ext uri="{FF2B5EF4-FFF2-40B4-BE49-F238E27FC236}">
              <a16:creationId xmlns:a16="http://schemas.microsoft.com/office/drawing/2014/main" id="{1F114CCC-DE29-46ED-8DB6-C552550B8BAC}"/>
            </a:ext>
          </a:extLst>
        </xdr:cNvPr>
        <xdr:cNvSpPr txBox="1"/>
      </xdr:nvSpPr>
      <xdr:spPr>
        <a:xfrm>
          <a:off x="22199600" y="69192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38344</xdr:rowOff>
    </xdr:from>
    <xdr:to>
      <xdr:col>116</xdr:col>
      <xdr:colOff>114300</xdr:colOff>
      <xdr:row>41</xdr:row>
      <xdr:rowOff>139944</xdr:rowOff>
    </xdr:to>
    <xdr:sp macro="" textlink="">
      <xdr:nvSpPr>
        <xdr:cNvPr id="380" name="フローチャート: 判断 379">
          <a:extLst>
            <a:ext uri="{FF2B5EF4-FFF2-40B4-BE49-F238E27FC236}">
              <a16:creationId xmlns:a16="http://schemas.microsoft.com/office/drawing/2014/main" id="{70ACB813-E00A-43B5-A53B-2ABBD5114894}"/>
            </a:ext>
          </a:extLst>
        </xdr:cNvPr>
        <xdr:cNvSpPr/>
      </xdr:nvSpPr>
      <xdr:spPr>
        <a:xfrm>
          <a:off x="22110700" y="706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32131</xdr:rowOff>
    </xdr:from>
    <xdr:to>
      <xdr:col>112</xdr:col>
      <xdr:colOff>38100</xdr:colOff>
      <xdr:row>41</xdr:row>
      <xdr:rowOff>133731</xdr:rowOff>
    </xdr:to>
    <xdr:sp macro="" textlink="">
      <xdr:nvSpPr>
        <xdr:cNvPr id="381" name="フローチャート: 判断 380">
          <a:extLst>
            <a:ext uri="{FF2B5EF4-FFF2-40B4-BE49-F238E27FC236}">
              <a16:creationId xmlns:a16="http://schemas.microsoft.com/office/drawing/2014/main" id="{C27CD023-D25F-449F-82F4-1DA9012B837B}"/>
            </a:ext>
          </a:extLst>
        </xdr:cNvPr>
        <xdr:cNvSpPr/>
      </xdr:nvSpPr>
      <xdr:spPr>
        <a:xfrm>
          <a:off x="21272500" y="7061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31392</xdr:rowOff>
    </xdr:from>
    <xdr:to>
      <xdr:col>107</xdr:col>
      <xdr:colOff>101600</xdr:colOff>
      <xdr:row>41</xdr:row>
      <xdr:rowOff>132992</xdr:rowOff>
    </xdr:to>
    <xdr:sp macro="" textlink="">
      <xdr:nvSpPr>
        <xdr:cNvPr id="382" name="フローチャート: 判断 381">
          <a:extLst>
            <a:ext uri="{FF2B5EF4-FFF2-40B4-BE49-F238E27FC236}">
              <a16:creationId xmlns:a16="http://schemas.microsoft.com/office/drawing/2014/main" id="{809D8F60-BE74-4F32-84C6-EE8C50A09391}"/>
            </a:ext>
          </a:extLst>
        </xdr:cNvPr>
        <xdr:cNvSpPr/>
      </xdr:nvSpPr>
      <xdr:spPr>
        <a:xfrm>
          <a:off x="20383500" y="706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54376</xdr:rowOff>
    </xdr:from>
    <xdr:to>
      <xdr:col>102</xdr:col>
      <xdr:colOff>165100</xdr:colOff>
      <xdr:row>41</xdr:row>
      <xdr:rowOff>155976</xdr:rowOff>
    </xdr:to>
    <xdr:sp macro="" textlink="">
      <xdr:nvSpPr>
        <xdr:cNvPr id="383" name="フローチャート: 判断 382">
          <a:extLst>
            <a:ext uri="{FF2B5EF4-FFF2-40B4-BE49-F238E27FC236}">
              <a16:creationId xmlns:a16="http://schemas.microsoft.com/office/drawing/2014/main" id="{B3E21E15-C6EA-4CE3-AAFF-FF278295278D}"/>
            </a:ext>
          </a:extLst>
        </xdr:cNvPr>
        <xdr:cNvSpPr/>
      </xdr:nvSpPr>
      <xdr:spPr>
        <a:xfrm>
          <a:off x="19494500" y="70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39036</xdr:rowOff>
    </xdr:from>
    <xdr:to>
      <xdr:col>98</xdr:col>
      <xdr:colOff>38100</xdr:colOff>
      <xdr:row>41</xdr:row>
      <xdr:rowOff>140636</xdr:rowOff>
    </xdr:to>
    <xdr:sp macro="" textlink="">
      <xdr:nvSpPr>
        <xdr:cNvPr id="384" name="フローチャート: 判断 383">
          <a:extLst>
            <a:ext uri="{FF2B5EF4-FFF2-40B4-BE49-F238E27FC236}">
              <a16:creationId xmlns:a16="http://schemas.microsoft.com/office/drawing/2014/main" id="{09F2245A-DDA1-4DF2-9A90-569BFC675811}"/>
            </a:ext>
          </a:extLst>
        </xdr:cNvPr>
        <xdr:cNvSpPr/>
      </xdr:nvSpPr>
      <xdr:spPr>
        <a:xfrm>
          <a:off x="18605500" y="706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E3A98FFD-687B-4429-8C62-029800DAD13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212F4233-7D82-4F2B-8E33-566D40FD47B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11E61C0D-9501-40A1-A602-93D78713A27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0C7A0CF5-36C3-4176-A4DE-8A46AC0E3DC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21C9148D-3193-48CC-8828-47D30349D5D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33049</xdr:rowOff>
    </xdr:from>
    <xdr:to>
      <xdr:col>116</xdr:col>
      <xdr:colOff>114300</xdr:colOff>
      <xdr:row>42</xdr:row>
      <xdr:rowOff>134649</xdr:rowOff>
    </xdr:to>
    <xdr:sp macro="" textlink="">
      <xdr:nvSpPr>
        <xdr:cNvPr id="390" name="楕円 389">
          <a:extLst>
            <a:ext uri="{FF2B5EF4-FFF2-40B4-BE49-F238E27FC236}">
              <a16:creationId xmlns:a16="http://schemas.microsoft.com/office/drawing/2014/main" id="{D96FECC2-C764-4AE6-9D47-EBD5A5F6731D}"/>
            </a:ext>
          </a:extLst>
        </xdr:cNvPr>
        <xdr:cNvSpPr/>
      </xdr:nvSpPr>
      <xdr:spPr>
        <a:xfrm>
          <a:off x="22110700" y="723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119426</xdr:rowOff>
    </xdr:from>
    <xdr:ext cx="469744" cy="259045"/>
    <xdr:sp macro="" textlink="">
      <xdr:nvSpPr>
        <xdr:cNvPr id="391" name="【一般廃棄物処理施設】&#10;一人当たり有形固定資産（償却資産）額該当値テキスト">
          <a:extLst>
            <a:ext uri="{FF2B5EF4-FFF2-40B4-BE49-F238E27FC236}">
              <a16:creationId xmlns:a16="http://schemas.microsoft.com/office/drawing/2014/main" id="{BEF796FD-B4AB-41E3-914B-AE3D7AAEC1D4}"/>
            </a:ext>
          </a:extLst>
        </xdr:cNvPr>
        <xdr:cNvSpPr txBox="1"/>
      </xdr:nvSpPr>
      <xdr:spPr>
        <a:xfrm>
          <a:off x="22199600" y="714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33189</xdr:rowOff>
    </xdr:from>
    <xdr:to>
      <xdr:col>112</xdr:col>
      <xdr:colOff>38100</xdr:colOff>
      <xdr:row>42</xdr:row>
      <xdr:rowOff>134789</xdr:rowOff>
    </xdr:to>
    <xdr:sp macro="" textlink="">
      <xdr:nvSpPr>
        <xdr:cNvPr id="392" name="楕円 391">
          <a:extLst>
            <a:ext uri="{FF2B5EF4-FFF2-40B4-BE49-F238E27FC236}">
              <a16:creationId xmlns:a16="http://schemas.microsoft.com/office/drawing/2014/main" id="{69C1BF8D-8731-47DA-A27C-0F07687701F0}"/>
            </a:ext>
          </a:extLst>
        </xdr:cNvPr>
        <xdr:cNvSpPr/>
      </xdr:nvSpPr>
      <xdr:spPr>
        <a:xfrm>
          <a:off x="21272500" y="723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83849</xdr:rowOff>
    </xdr:from>
    <xdr:to>
      <xdr:col>116</xdr:col>
      <xdr:colOff>63500</xdr:colOff>
      <xdr:row>42</xdr:row>
      <xdr:rowOff>83989</xdr:rowOff>
    </xdr:to>
    <xdr:cxnSp macro="">
      <xdr:nvCxnSpPr>
        <xdr:cNvPr id="393" name="直線コネクタ 392">
          <a:extLst>
            <a:ext uri="{FF2B5EF4-FFF2-40B4-BE49-F238E27FC236}">
              <a16:creationId xmlns:a16="http://schemas.microsoft.com/office/drawing/2014/main" id="{A4574E23-8342-43BF-B546-2D8BA952390E}"/>
            </a:ext>
          </a:extLst>
        </xdr:cNvPr>
        <xdr:cNvCxnSpPr/>
      </xdr:nvCxnSpPr>
      <xdr:spPr>
        <a:xfrm flipV="1">
          <a:off x="21323300" y="7284749"/>
          <a:ext cx="8382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33379</xdr:rowOff>
    </xdr:from>
    <xdr:to>
      <xdr:col>107</xdr:col>
      <xdr:colOff>101600</xdr:colOff>
      <xdr:row>42</xdr:row>
      <xdr:rowOff>134979</xdr:rowOff>
    </xdr:to>
    <xdr:sp macro="" textlink="">
      <xdr:nvSpPr>
        <xdr:cNvPr id="394" name="楕円 393">
          <a:extLst>
            <a:ext uri="{FF2B5EF4-FFF2-40B4-BE49-F238E27FC236}">
              <a16:creationId xmlns:a16="http://schemas.microsoft.com/office/drawing/2014/main" id="{383B9F51-34B3-4CF6-B88E-9F71A3FE42DD}"/>
            </a:ext>
          </a:extLst>
        </xdr:cNvPr>
        <xdr:cNvSpPr/>
      </xdr:nvSpPr>
      <xdr:spPr>
        <a:xfrm>
          <a:off x="20383500" y="723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83989</xdr:rowOff>
    </xdr:from>
    <xdr:to>
      <xdr:col>111</xdr:col>
      <xdr:colOff>177800</xdr:colOff>
      <xdr:row>42</xdr:row>
      <xdr:rowOff>84179</xdr:rowOff>
    </xdr:to>
    <xdr:cxnSp macro="">
      <xdr:nvCxnSpPr>
        <xdr:cNvPr id="395" name="直線コネクタ 394">
          <a:extLst>
            <a:ext uri="{FF2B5EF4-FFF2-40B4-BE49-F238E27FC236}">
              <a16:creationId xmlns:a16="http://schemas.microsoft.com/office/drawing/2014/main" id="{36E6141B-B91A-4FAB-ABC8-61D6832EBDDE}"/>
            </a:ext>
          </a:extLst>
        </xdr:cNvPr>
        <xdr:cNvCxnSpPr/>
      </xdr:nvCxnSpPr>
      <xdr:spPr>
        <a:xfrm flipV="1">
          <a:off x="20434300" y="728488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33559</xdr:rowOff>
    </xdr:from>
    <xdr:to>
      <xdr:col>102</xdr:col>
      <xdr:colOff>165100</xdr:colOff>
      <xdr:row>42</xdr:row>
      <xdr:rowOff>135159</xdr:rowOff>
    </xdr:to>
    <xdr:sp macro="" textlink="">
      <xdr:nvSpPr>
        <xdr:cNvPr id="396" name="楕円 395">
          <a:extLst>
            <a:ext uri="{FF2B5EF4-FFF2-40B4-BE49-F238E27FC236}">
              <a16:creationId xmlns:a16="http://schemas.microsoft.com/office/drawing/2014/main" id="{EF99AD11-C6F4-4863-8472-70F13357D97F}"/>
            </a:ext>
          </a:extLst>
        </xdr:cNvPr>
        <xdr:cNvSpPr/>
      </xdr:nvSpPr>
      <xdr:spPr>
        <a:xfrm>
          <a:off x="19494500" y="7234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84179</xdr:rowOff>
    </xdr:from>
    <xdr:to>
      <xdr:col>107</xdr:col>
      <xdr:colOff>50800</xdr:colOff>
      <xdr:row>42</xdr:row>
      <xdr:rowOff>84359</xdr:rowOff>
    </xdr:to>
    <xdr:cxnSp macro="">
      <xdr:nvCxnSpPr>
        <xdr:cNvPr id="397" name="直線コネクタ 396">
          <a:extLst>
            <a:ext uri="{FF2B5EF4-FFF2-40B4-BE49-F238E27FC236}">
              <a16:creationId xmlns:a16="http://schemas.microsoft.com/office/drawing/2014/main" id="{B7380B33-D2DB-4C0A-8019-919A0ACBDD70}"/>
            </a:ext>
          </a:extLst>
        </xdr:cNvPr>
        <xdr:cNvCxnSpPr/>
      </xdr:nvCxnSpPr>
      <xdr:spPr>
        <a:xfrm flipV="1">
          <a:off x="19545300" y="7285079"/>
          <a:ext cx="889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150258</xdr:rowOff>
    </xdr:from>
    <xdr:ext cx="599010" cy="259045"/>
    <xdr:sp macro="" textlink="">
      <xdr:nvSpPr>
        <xdr:cNvPr id="398" name="n_1aveValue【一般廃棄物処理施設】&#10;一人当たり有形固定資産（償却資産）額">
          <a:extLst>
            <a:ext uri="{FF2B5EF4-FFF2-40B4-BE49-F238E27FC236}">
              <a16:creationId xmlns:a16="http://schemas.microsoft.com/office/drawing/2014/main" id="{634FDF35-A5F4-493A-AA7A-88538F44482B}"/>
            </a:ext>
          </a:extLst>
        </xdr:cNvPr>
        <xdr:cNvSpPr txBox="1"/>
      </xdr:nvSpPr>
      <xdr:spPr>
        <a:xfrm>
          <a:off x="21011095" y="683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149519</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id="{35A4B628-7EBD-4C19-B9B4-EFFEB7640BF8}"/>
            </a:ext>
          </a:extLst>
        </xdr:cNvPr>
        <xdr:cNvSpPr txBox="1"/>
      </xdr:nvSpPr>
      <xdr:spPr>
        <a:xfrm>
          <a:off x="20134795" y="6836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1053</xdr:rowOff>
    </xdr:from>
    <xdr:ext cx="599010" cy="259045"/>
    <xdr:sp macro="" textlink="">
      <xdr:nvSpPr>
        <xdr:cNvPr id="400" name="n_3aveValue【一般廃棄物処理施設】&#10;一人当たり有形固定資産（償却資産）額">
          <a:extLst>
            <a:ext uri="{FF2B5EF4-FFF2-40B4-BE49-F238E27FC236}">
              <a16:creationId xmlns:a16="http://schemas.microsoft.com/office/drawing/2014/main" id="{B928D97D-5E77-46C1-9ED4-5B8B73D84457}"/>
            </a:ext>
          </a:extLst>
        </xdr:cNvPr>
        <xdr:cNvSpPr txBox="1"/>
      </xdr:nvSpPr>
      <xdr:spPr>
        <a:xfrm>
          <a:off x="19245795" y="685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157163</xdr:rowOff>
    </xdr:from>
    <xdr:ext cx="599010" cy="259045"/>
    <xdr:sp macro="" textlink="">
      <xdr:nvSpPr>
        <xdr:cNvPr id="401" name="n_4aveValue【一般廃棄物処理施設】&#10;一人当たり有形固定資産（償却資産）額">
          <a:extLst>
            <a:ext uri="{FF2B5EF4-FFF2-40B4-BE49-F238E27FC236}">
              <a16:creationId xmlns:a16="http://schemas.microsoft.com/office/drawing/2014/main" id="{1911D047-FB4F-4E0B-AA57-D445F45548CD}"/>
            </a:ext>
          </a:extLst>
        </xdr:cNvPr>
        <xdr:cNvSpPr txBox="1"/>
      </xdr:nvSpPr>
      <xdr:spPr>
        <a:xfrm>
          <a:off x="18356795" y="684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125916</xdr:rowOff>
    </xdr:from>
    <xdr:ext cx="469744" cy="259045"/>
    <xdr:sp macro="" textlink="">
      <xdr:nvSpPr>
        <xdr:cNvPr id="402" name="n_1mainValue【一般廃棄物処理施設】&#10;一人当たり有形固定資産（償却資産）額">
          <a:extLst>
            <a:ext uri="{FF2B5EF4-FFF2-40B4-BE49-F238E27FC236}">
              <a16:creationId xmlns:a16="http://schemas.microsoft.com/office/drawing/2014/main" id="{6EC91736-2CB5-4E72-8D4E-F504C6C45321}"/>
            </a:ext>
          </a:extLst>
        </xdr:cNvPr>
        <xdr:cNvSpPr txBox="1"/>
      </xdr:nvSpPr>
      <xdr:spPr>
        <a:xfrm>
          <a:off x="21075728" y="732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126106</xdr:rowOff>
    </xdr:from>
    <xdr:ext cx="469744" cy="259045"/>
    <xdr:sp macro="" textlink="">
      <xdr:nvSpPr>
        <xdr:cNvPr id="403" name="n_2mainValue【一般廃棄物処理施設】&#10;一人当たり有形固定資産（償却資産）額">
          <a:extLst>
            <a:ext uri="{FF2B5EF4-FFF2-40B4-BE49-F238E27FC236}">
              <a16:creationId xmlns:a16="http://schemas.microsoft.com/office/drawing/2014/main" id="{3CD75787-C551-4E30-9870-0CF8C4A6E6F7}"/>
            </a:ext>
          </a:extLst>
        </xdr:cNvPr>
        <xdr:cNvSpPr txBox="1"/>
      </xdr:nvSpPr>
      <xdr:spPr>
        <a:xfrm>
          <a:off x="20199428" y="73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126286</xdr:rowOff>
    </xdr:from>
    <xdr:ext cx="469744" cy="259045"/>
    <xdr:sp macro="" textlink="">
      <xdr:nvSpPr>
        <xdr:cNvPr id="404" name="n_3mainValue【一般廃棄物処理施設】&#10;一人当たり有形固定資産（償却資産）額">
          <a:extLst>
            <a:ext uri="{FF2B5EF4-FFF2-40B4-BE49-F238E27FC236}">
              <a16:creationId xmlns:a16="http://schemas.microsoft.com/office/drawing/2014/main" id="{41FA3280-5E42-4EB6-BC11-270744112DE7}"/>
            </a:ext>
          </a:extLst>
        </xdr:cNvPr>
        <xdr:cNvSpPr txBox="1"/>
      </xdr:nvSpPr>
      <xdr:spPr>
        <a:xfrm>
          <a:off x="19310428" y="732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5" name="正方形/長方形 404">
          <a:extLst>
            <a:ext uri="{FF2B5EF4-FFF2-40B4-BE49-F238E27FC236}">
              <a16:creationId xmlns:a16="http://schemas.microsoft.com/office/drawing/2014/main" id="{17E1FFDE-12B7-4558-9BD8-4A24D333562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6" name="正方形/長方形 405">
          <a:extLst>
            <a:ext uri="{FF2B5EF4-FFF2-40B4-BE49-F238E27FC236}">
              <a16:creationId xmlns:a16="http://schemas.microsoft.com/office/drawing/2014/main" id="{E5D61588-F108-4590-8CAD-BCE91E40F32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7" name="正方形/長方形 406">
          <a:extLst>
            <a:ext uri="{FF2B5EF4-FFF2-40B4-BE49-F238E27FC236}">
              <a16:creationId xmlns:a16="http://schemas.microsoft.com/office/drawing/2014/main" id="{66D80E7B-DD85-43D1-BD0D-20C7D2E9659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8" name="正方形/長方形 407">
          <a:extLst>
            <a:ext uri="{FF2B5EF4-FFF2-40B4-BE49-F238E27FC236}">
              <a16:creationId xmlns:a16="http://schemas.microsoft.com/office/drawing/2014/main" id="{79C262D8-98B8-4625-A732-75E6E765970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9" name="正方形/長方形 408">
          <a:extLst>
            <a:ext uri="{FF2B5EF4-FFF2-40B4-BE49-F238E27FC236}">
              <a16:creationId xmlns:a16="http://schemas.microsoft.com/office/drawing/2014/main" id="{2FC347CB-7533-436F-BABD-B57A577FC3C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0" name="正方形/長方形 409">
          <a:extLst>
            <a:ext uri="{FF2B5EF4-FFF2-40B4-BE49-F238E27FC236}">
              <a16:creationId xmlns:a16="http://schemas.microsoft.com/office/drawing/2014/main" id="{D32CF900-D3CC-4C42-97C3-5C0F2EF8CEC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1" name="正方形/長方形 410">
          <a:extLst>
            <a:ext uri="{FF2B5EF4-FFF2-40B4-BE49-F238E27FC236}">
              <a16:creationId xmlns:a16="http://schemas.microsoft.com/office/drawing/2014/main" id="{A190BD8B-21F9-4B38-A8CE-5BA24E3B645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2" name="正方形/長方形 411">
          <a:extLst>
            <a:ext uri="{FF2B5EF4-FFF2-40B4-BE49-F238E27FC236}">
              <a16:creationId xmlns:a16="http://schemas.microsoft.com/office/drawing/2014/main" id="{D50B66BC-608B-4D1F-B8CD-6FA20D86152B}"/>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a:extLst>
            <a:ext uri="{FF2B5EF4-FFF2-40B4-BE49-F238E27FC236}">
              <a16:creationId xmlns:a16="http://schemas.microsoft.com/office/drawing/2014/main" id="{5301E95C-0195-4E98-BA99-A725380436F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a:extLst>
            <a:ext uri="{FF2B5EF4-FFF2-40B4-BE49-F238E27FC236}">
              <a16:creationId xmlns:a16="http://schemas.microsoft.com/office/drawing/2014/main" id="{426FDA1C-2AD8-44C8-A529-F3A6F0D8F5B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a:extLst>
            <a:ext uri="{FF2B5EF4-FFF2-40B4-BE49-F238E27FC236}">
              <a16:creationId xmlns:a16="http://schemas.microsoft.com/office/drawing/2014/main" id="{953AA9BA-0529-4349-85A4-91040465007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a:extLst>
            <a:ext uri="{FF2B5EF4-FFF2-40B4-BE49-F238E27FC236}">
              <a16:creationId xmlns:a16="http://schemas.microsoft.com/office/drawing/2014/main" id="{7F9800FA-E47C-481F-AE3E-8BEB8402834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a:extLst>
            <a:ext uri="{FF2B5EF4-FFF2-40B4-BE49-F238E27FC236}">
              <a16:creationId xmlns:a16="http://schemas.microsoft.com/office/drawing/2014/main" id="{0F1F4DD8-B181-4016-BD46-F2ADD669760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a:extLst>
            <a:ext uri="{FF2B5EF4-FFF2-40B4-BE49-F238E27FC236}">
              <a16:creationId xmlns:a16="http://schemas.microsoft.com/office/drawing/2014/main" id="{D0B9F0CE-2BA5-4D28-9D84-BD7A80A87AC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a:extLst>
            <a:ext uri="{FF2B5EF4-FFF2-40B4-BE49-F238E27FC236}">
              <a16:creationId xmlns:a16="http://schemas.microsoft.com/office/drawing/2014/main" id="{623CE1BA-1B02-486A-A685-474A90A8039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a:extLst>
            <a:ext uri="{FF2B5EF4-FFF2-40B4-BE49-F238E27FC236}">
              <a16:creationId xmlns:a16="http://schemas.microsoft.com/office/drawing/2014/main" id="{2570DA41-C80D-4739-A00E-0324DA5E0BC3}"/>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1" name="正方形/長方形 420">
          <a:extLst>
            <a:ext uri="{FF2B5EF4-FFF2-40B4-BE49-F238E27FC236}">
              <a16:creationId xmlns:a16="http://schemas.microsoft.com/office/drawing/2014/main" id="{36EE50DF-2232-4298-BAE0-AA1E6C52B27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2" name="正方形/長方形 421">
          <a:extLst>
            <a:ext uri="{FF2B5EF4-FFF2-40B4-BE49-F238E27FC236}">
              <a16:creationId xmlns:a16="http://schemas.microsoft.com/office/drawing/2014/main" id="{A306005A-E029-4F90-849F-F6790A69C08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3" name="正方形/長方形 422">
          <a:extLst>
            <a:ext uri="{FF2B5EF4-FFF2-40B4-BE49-F238E27FC236}">
              <a16:creationId xmlns:a16="http://schemas.microsoft.com/office/drawing/2014/main" id="{5494CBBB-6694-4A71-84EB-2E7AC2F16F2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4" name="正方形/長方形 423">
          <a:extLst>
            <a:ext uri="{FF2B5EF4-FFF2-40B4-BE49-F238E27FC236}">
              <a16:creationId xmlns:a16="http://schemas.microsoft.com/office/drawing/2014/main" id="{C7FBEE17-B818-4458-B75C-AFF4A6FC12F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5" name="正方形/長方形 424">
          <a:extLst>
            <a:ext uri="{FF2B5EF4-FFF2-40B4-BE49-F238E27FC236}">
              <a16:creationId xmlns:a16="http://schemas.microsoft.com/office/drawing/2014/main" id="{371F15F7-4413-4973-A13B-0C16F04EB09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6" name="正方形/長方形 425">
          <a:extLst>
            <a:ext uri="{FF2B5EF4-FFF2-40B4-BE49-F238E27FC236}">
              <a16:creationId xmlns:a16="http://schemas.microsoft.com/office/drawing/2014/main" id="{91AB98AD-BC20-4243-8A63-A13F6C24463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7" name="正方形/長方形 426">
          <a:extLst>
            <a:ext uri="{FF2B5EF4-FFF2-40B4-BE49-F238E27FC236}">
              <a16:creationId xmlns:a16="http://schemas.microsoft.com/office/drawing/2014/main" id="{52F823D5-2058-48BE-9EA6-B68DA5EA542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8" name="正方形/長方形 427">
          <a:extLst>
            <a:ext uri="{FF2B5EF4-FFF2-40B4-BE49-F238E27FC236}">
              <a16:creationId xmlns:a16="http://schemas.microsoft.com/office/drawing/2014/main" id="{C38DEFB7-CBBE-4A1C-A7FE-7A2CD41A939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29" name="正方形/長方形 428">
          <a:extLst>
            <a:ext uri="{FF2B5EF4-FFF2-40B4-BE49-F238E27FC236}">
              <a16:creationId xmlns:a16="http://schemas.microsoft.com/office/drawing/2014/main" id="{D26909DD-8DE5-4713-B5AC-57A1EF5A9C8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0" name="正方形/長方形 429">
          <a:extLst>
            <a:ext uri="{FF2B5EF4-FFF2-40B4-BE49-F238E27FC236}">
              <a16:creationId xmlns:a16="http://schemas.microsoft.com/office/drawing/2014/main" id="{E77742E7-61C3-4029-81A9-6405079FA82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1" name="正方形/長方形 430">
          <a:extLst>
            <a:ext uri="{FF2B5EF4-FFF2-40B4-BE49-F238E27FC236}">
              <a16:creationId xmlns:a16="http://schemas.microsoft.com/office/drawing/2014/main" id="{941DEB12-AAF8-4C0D-A0D6-7685F63FD4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2" name="正方形/長方形 431">
          <a:extLst>
            <a:ext uri="{FF2B5EF4-FFF2-40B4-BE49-F238E27FC236}">
              <a16:creationId xmlns:a16="http://schemas.microsoft.com/office/drawing/2014/main" id="{0E8DC444-CD69-44AB-9F07-53FBF6DDA3D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3" name="正方形/長方形 432">
          <a:extLst>
            <a:ext uri="{FF2B5EF4-FFF2-40B4-BE49-F238E27FC236}">
              <a16:creationId xmlns:a16="http://schemas.microsoft.com/office/drawing/2014/main" id="{16224F76-1F24-458C-BFEA-95AEFED504E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34" name="正方形/長方形 433">
          <a:extLst>
            <a:ext uri="{FF2B5EF4-FFF2-40B4-BE49-F238E27FC236}">
              <a16:creationId xmlns:a16="http://schemas.microsoft.com/office/drawing/2014/main" id="{B698E0BA-60F9-4042-ADAE-A0D0BDA5754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35" name="正方形/長方形 434">
          <a:extLst>
            <a:ext uri="{FF2B5EF4-FFF2-40B4-BE49-F238E27FC236}">
              <a16:creationId xmlns:a16="http://schemas.microsoft.com/office/drawing/2014/main" id="{3815A15F-EA6E-495D-B0EE-CDBEB317465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36" name="正方形/長方形 435">
          <a:extLst>
            <a:ext uri="{FF2B5EF4-FFF2-40B4-BE49-F238E27FC236}">
              <a16:creationId xmlns:a16="http://schemas.microsoft.com/office/drawing/2014/main" id="{E5864CEC-7B74-409E-A35A-B064C5F05419}"/>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37" name="正方形/長方形 436">
          <a:extLst>
            <a:ext uri="{FF2B5EF4-FFF2-40B4-BE49-F238E27FC236}">
              <a16:creationId xmlns:a16="http://schemas.microsoft.com/office/drawing/2014/main" id="{07A19FC3-2B10-4215-B74E-D327257AD54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8" name="正方形/長方形 437">
          <a:extLst>
            <a:ext uri="{FF2B5EF4-FFF2-40B4-BE49-F238E27FC236}">
              <a16:creationId xmlns:a16="http://schemas.microsoft.com/office/drawing/2014/main" id="{76961607-39AA-45A1-9759-BCC40F4757A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9" name="正方形/長方形 438">
          <a:extLst>
            <a:ext uri="{FF2B5EF4-FFF2-40B4-BE49-F238E27FC236}">
              <a16:creationId xmlns:a16="http://schemas.microsoft.com/office/drawing/2014/main" id="{6B7DE3C5-79FF-4311-AB4F-0AEE9062B0E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40" name="正方形/長方形 439">
          <a:extLst>
            <a:ext uri="{FF2B5EF4-FFF2-40B4-BE49-F238E27FC236}">
              <a16:creationId xmlns:a16="http://schemas.microsoft.com/office/drawing/2014/main" id="{254480F1-3A39-4AA8-A98B-C5F332CF821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41" name="正方形/長方形 440">
          <a:extLst>
            <a:ext uri="{FF2B5EF4-FFF2-40B4-BE49-F238E27FC236}">
              <a16:creationId xmlns:a16="http://schemas.microsoft.com/office/drawing/2014/main" id="{AEC62AC0-07C0-462B-BF28-DA05B508A92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42" name="正方形/長方形 441">
          <a:extLst>
            <a:ext uri="{FF2B5EF4-FFF2-40B4-BE49-F238E27FC236}">
              <a16:creationId xmlns:a16="http://schemas.microsoft.com/office/drawing/2014/main" id="{E298E6F2-2219-45FC-91A8-23ED8C904CF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43" name="正方形/長方形 442">
          <a:extLst>
            <a:ext uri="{FF2B5EF4-FFF2-40B4-BE49-F238E27FC236}">
              <a16:creationId xmlns:a16="http://schemas.microsoft.com/office/drawing/2014/main" id="{3FEBCB81-C82C-4B39-B110-512AF0D6662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4" name="正方形/長方形 443">
          <a:extLst>
            <a:ext uri="{FF2B5EF4-FFF2-40B4-BE49-F238E27FC236}">
              <a16:creationId xmlns:a16="http://schemas.microsoft.com/office/drawing/2014/main" id="{51BCFEEC-CC74-4570-9EA7-481473B2296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45" name="テキスト ボックス 444">
          <a:extLst>
            <a:ext uri="{FF2B5EF4-FFF2-40B4-BE49-F238E27FC236}">
              <a16:creationId xmlns:a16="http://schemas.microsoft.com/office/drawing/2014/main" id="{AFD59C6A-4C6D-4B53-98F7-7836AFF4574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46" name="直線コネクタ 445">
          <a:extLst>
            <a:ext uri="{FF2B5EF4-FFF2-40B4-BE49-F238E27FC236}">
              <a16:creationId xmlns:a16="http://schemas.microsoft.com/office/drawing/2014/main" id="{24C85A7F-5BBC-43C0-BE84-A817E03ECA5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7" name="テキスト ボックス 446">
          <a:extLst>
            <a:ext uri="{FF2B5EF4-FFF2-40B4-BE49-F238E27FC236}">
              <a16:creationId xmlns:a16="http://schemas.microsoft.com/office/drawing/2014/main" id="{A2B1776F-E45E-479C-B2E7-6BDB75CB5627}"/>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48" name="直線コネクタ 447">
          <a:extLst>
            <a:ext uri="{FF2B5EF4-FFF2-40B4-BE49-F238E27FC236}">
              <a16:creationId xmlns:a16="http://schemas.microsoft.com/office/drawing/2014/main" id="{152FD741-6CE5-45AA-91E2-1407E0960D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1FBA1712-B59C-48B3-A6DD-3E638CC2FA08}"/>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50" name="直線コネクタ 449">
          <a:extLst>
            <a:ext uri="{FF2B5EF4-FFF2-40B4-BE49-F238E27FC236}">
              <a16:creationId xmlns:a16="http://schemas.microsoft.com/office/drawing/2014/main" id="{C934449C-E662-47A7-9A6A-69E69034163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51" name="テキスト ボックス 450">
          <a:extLst>
            <a:ext uri="{FF2B5EF4-FFF2-40B4-BE49-F238E27FC236}">
              <a16:creationId xmlns:a16="http://schemas.microsoft.com/office/drawing/2014/main" id="{34378380-08B4-4717-A76D-09C04FFE53AF}"/>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52" name="直線コネクタ 451">
          <a:extLst>
            <a:ext uri="{FF2B5EF4-FFF2-40B4-BE49-F238E27FC236}">
              <a16:creationId xmlns:a16="http://schemas.microsoft.com/office/drawing/2014/main" id="{AA628367-B265-4F79-B457-54FEAB2605BB}"/>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53" name="テキスト ボックス 452">
          <a:extLst>
            <a:ext uri="{FF2B5EF4-FFF2-40B4-BE49-F238E27FC236}">
              <a16:creationId xmlns:a16="http://schemas.microsoft.com/office/drawing/2014/main" id="{0BDBA3FF-259B-4807-A845-D6DB8707C4C5}"/>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54" name="直線コネクタ 453">
          <a:extLst>
            <a:ext uri="{FF2B5EF4-FFF2-40B4-BE49-F238E27FC236}">
              <a16:creationId xmlns:a16="http://schemas.microsoft.com/office/drawing/2014/main" id="{A962D11F-8B96-4936-8ADF-0C30CF5284C8}"/>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55" name="テキスト ボックス 454">
          <a:extLst>
            <a:ext uri="{FF2B5EF4-FFF2-40B4-BE49-F238E27FC236}">
              <a16:creationId xmlns:a16="http://schemas.microsoft.com/office/drawing/2014/main" id="{AA796425-2146-4761-B7C6-D36B03F57D1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56" name="直線コネクタ 455">
          <a:extLst>
            <a:ext uri="{FF2B5EF4-FFF2-40B4-BE49-F238E27FC236}">
              <a16:creationId xmlns:a16="http://schemas.microsoft.com/office/drawing/2014/main" id="{9393F646-529C-467A-BCFC-7F19336526B5}"/>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457" name="テキスト ボックス 456">
          <a:extLst>
            <a:ext uri="{FF2B5EF4-FFF2-40B4-BE49-F238E27FC236}">
              <a16:creationId xmlns:a16="http://schemas.microsoft.com/office/drawing/2014/main" id="{1378FD01-9808-4BE5-9C60-C30C1CFCE76E}"/>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8" name="直線コネクタ 457">
          <a:extLst>
            <a:ext uri="{FF2B5EF4-FFF2-40B4-BE49-F238E27FC236}">
              <a16:creationId xmlns:a16="http://schemas.microsoft.com/office/drawing/2014/main" id="{11C08F1A-79D8-4EE8-A44E-7E767798688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9" name="【庁舎】&#10;有形固定資産減価償却率グラフ枠">
          <a:extLst>
            <a:ext uri="{FF2B5EF4-FFF2-40B4-BE49-F238E27FC236}">
              <a16:creationId xmlns:a16="http://schemas.microsoft.com/office/drawing/2014/main" id="{A106320C-DB72-41E7-86C6-B3AF46F59D1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460" name="直線コネクタ 459">
          <a:extLst>
            <a:ext uri="{FF2B5EF4-FFF2-40B4-BE49-F238E27FC236}">
              <a16:creationId xmlns:a16="http://schemas.microsoft.com/office/drawing/2014/main" id="{5926475D-641C-443D-94DB-4FF73E709CF4}"/>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461" name="【庁舎】&#10;有形固定資産減価償却率最小値テキスト">
          <a:extLst>
            <a:ext uri="{FF2B5EF4-FFF2-40B4-BE49-F238E27FC236}">
              <a16:creationId xmlns:a16="http://schemas.microsoft.com/office/drawing/2014/main" id="{EB9E378E-6F68-4D87-8392-D6C960F86EE1}"/>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462" name="直線コネクタ 461">
          <a:extLst>
            <a:ext uri="{FF2B5EF4-FFF2-40B4-BE49-F238E27FC236}">
              <a16:creationId xmlns:a16="http://schemas.microsoft.com/office/drawing/2014/main" id="{2E1C1DCD-F88B-4DFD-BC7D-80A15E583614}"/>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463" name="【庁舎】&#10;有形固定資産減価償却率最大値テキスト">
          <a:extLst>
            <a:ext uri="{FF2B5EF4-FFF2-40B4-BE49-F238E27FC236}">
              <a16:creationId xmlns:a16="http://schemas.microsoft.com/office/drawing/2014/main" id="{62359A51-33B7-41D2-9BE6-32179414A364}"/>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464" name="直線コネクタ 463">
          <a:extLst>
            <a:ext uri="{FF2B5EF4-FFF2-40B4-BE49-F238E27FC236}">
              <a16:creationId xmlns:a16="http://schemas.microsoft.com/office/drawing/2014/main" id="{1D21E9BE-07AA-4ED3-80BB-E5C3680648B6}"/>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29227</xdr:rowOff>
    </xdr:from>
    <xdr:ext cx="405111" cy="259045"/>
    <xdr:sp macro="" textlink="">
      <xdr:nvSpPr>
        <xdr:cNvPr id="465" name="【庁舎】&#10;有形固定資産減価償却率平均値テキスト">
          <a:extLst>
            <a:ext uri="{FF2B5EF4-FFF2-40B4-BE49-F238E27FC236}">
              <a16:creationId xmlns:a16="http://schemas.microsoft.com/office/drawing/2014/main" id="{37D3865C-65EE-480A-9B7A-C98AAB3429B6}"/>
            </a:ext>
          </a:extLst>
        </xdr:cNvPr>
        <xdr:cNvSpPr txBox="1"/>
      </xdr:nvSpPr>
      <xdr:spPr>
        <a:xfrm>
          <a:off x="16357600" y="1803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50800</xdr:rowOff>
    </xdr:from>
    <xdr:to>
      <xdr:col>85</xdr:col>
      <xdr:colOff>177800</xdr:colOff>
      <xdr:row>105</xdr:row>
      <xdr:rowOff>152400</xdr:rowOff>
    </xdr:to>
    <xdr:sp macro="" textlink="">
      <xdr:nvSpPr>
        <xdr:cNvPr id="466" name="フローチャート: 判断 465">
          <a:extLst>
            <a:ext uri="{FF2B5EF4-FFF2-40B4-BE49-F238E27FC236}">
              <a16:creationId xmlns:a16="http://schemas.microsoft.com/office/drawing/2014/main" id="{4D593BEF-5265-4609-A3B7-60A87AE27084}"/>
            </a:ext>
          </a:extLst>
        </xdr:cNvPr>
        <xdr:cNvSpPr/>
      </xdr:nvSpPr>
      <xdr:spPr>
        <a:xfrm>
          <a:off x="16268700" y="1805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10161</xdr:rowOff>
    </xdr:from>
    <xdr:to>
      <xdr:col>81</xdr:col>
      <xdr:colOff>101600</xdr:colOff>
      <xdr:row>104</xdr:row>
      <xdr:rowOff>111761</xdr:rowOff>
    </xdr:to>
    <xdr:sp macro="" textlink="">
      <xdr:nvSpPr>
        <xdr:cNvPr id="467" name="フローチャート: 判断 466">
          <a:extLst>
            <a:ext uri="{FF2B5EF4-FFF2-40B4-BE49-F238E27FC236}">
              <a16:creationId xmlns:a16="http://schemas.microsoft.com/office/drawing/2014/main" id="{DD7CF85F-171F-4ECC-83B4-184697682215}"/>
            </a:ext>
          </a:extLst>
        </xdr:cNvPr>
        <xdr:cNvSpPr/>
      </xdr:nvSpPr>
      <xdr:spPr>
        <a:xfrm>
          <a:off x="15430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161289</xdr:rowOff>
    </xdr:from>
    <xdr:to>
      <xdr:col>76</xdr:col>
      <xdr:colOff>165100</xdr:colOff>
      <xdr:row>104</xdr:row>
      <xdr:rowOff>91439</xdr:rowOff>
    </xdr:to>
    <xdr:sp macro="" textlink="">
      <xdr:nvSpPr>
        <xdr:cNvPr id="468" name="フローチャート: 判断 467">
          <a:extLst>
            <a:ext uri="{FF2B5EF4-FFF2-40B4-BE49-F238E27FC236}">
              <a16:creationId xmlns:a16="http://schemas.microsoft.com/office/drawing/2014/main" id="{465824C4-D4F0-4775-BF16-681111E70876}"/>
            </a:ext>
          </a:extLst>
        </xdr:cNvPr>
        <xdr:cNvSpPr/>
      </xdr:nvSpPr>
      <xdr:spPr>
        <a:xfrm>
          <a:off x="14541500" y="1782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149861</xdr:rowOff>
    </xdr:from>
    <xdr:to>
      <xdr:col>72</xdr:col>
      <xdr:colOff>38100</xdr:colOff>
      <xdr:row>104</xdr:row>
      <xdr:rowOff>80011</xdr:rowOff>
    </xdr:to>
    <xdr:sp macro="" textlink="">
      <xdr:nvSpPr>
        <xdr:cNvPr id="469" name="フローチャート: 判断 468">
          <a:extLst>
            <a:ext uri="{FF2B5EF4-FFF2-40B4-BE49-F238E27FC236}">
              <a16:creationId xmlns:a16="http://schemas.microsoft.com/office/drawing/2014/main" id="{AF8E02A3-099B-435D-99D5-5365809BFAA1}"/>
            </a:ext>
          </a:extLst>
        </xdr:cNvPr>
        <xdr:cNvSpPr/>
      </xdr:nvSpPr>
      <xdr:spPr>
        <a:xfrm>
          <a:off x="13652500" y="1780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3811</xdr:rowOff>
    </xdr:from>
    <xdr:to>
      <xdr:col>67</xdr:col>
      <xdr:colOff>101600</xdr:colOff>
      <xdr:row>104</xdr:row>
      <xdr:rowOff>105411</xdr:rowOff>
    </xdr:to>
    <xdr:sp macro="" textlink="">
      <xdr:nvSpPr>
        <xdr:cNvPr id="470" name="フローチャート: 判断 469">
          <a:extLst>
            <a:ext uri="{FF2B5EF4-FFF2-40B4-BE49-F238E27FC236}">
              <a16:creationId xmlns:a16="http://schemas.microsoft.com/office/drawing/2014/main" id="{BC95D064-3EC5-4A52-9238-2D5E6D86F171}"/>
            </a:ext>
          </a:extLst>
        </xdr:cNvPr>
        <xdr:cNvSpPr/>
      </xdr:nvSpPr>
      <xdr:spPr>
        <a:xfrm>
          <a:off x="12763500" y="1783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BFE4ACD-63A7-4932-9B5A-DD2B7C903E9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3B29545B-92C7-4475-BE08-453E166D616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A32D93C-4776-445A-9369-8FDC9E5194A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E3E56CB-B8E5-404A-A286-4444980E674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CEFC499-85B8-474F-9B15-A7930C32B204}"/>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100330</xdr:rowOff>
    </xdr:from>
    <xdr:to>
      <xdr:col>85</xdr:col>
      <xdr:colOff>177800</xdr:colOff>
      <xdr:row>103</xdr:row>
      <xdr:rowOff>30480</xdr:rowOff>
    </xdr:to>
    <xdr:sp macro="" textlink="">
      <xdr:nvSpPr>
        <xdr:cNvPr id="476" name="楕円 475">
          <a:extLst>
            <a:ext uri="{FF2B5EF4-FFF2-40B4-BE49-F238E27FC236}">
              <a16:creationId xmlns:a16="http://schemas.microsoft.com/office/drawing/2014/main" id="{6B369B7D-B498-4BE4-B401-5615487700F1}"/>
            </a:ext>
          </a:extLst>
        </xdr:cNvPr>
        <xdr:cNvSpPr/>
      </xdr:nvSpPr>
      <xdr:spPr>
        <a:xfrm>
          <a:off x="16268700" y="1758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123207</xdr:rowOff>
    </xdr:from>
    <xdr:ext cx="405111" cy="259045"/>
    <xdr:sp macro="" textlink="">
      <xdr:nvSpPr>
        <xdr:cNvPr id="477" name="【庁舎】&#10;有形固定資産減価償却率該当値テキスト">
          <a:extLst>
            <a:ext uri="{FF2B5EF4-FFF2-40B4-BE49-F238E27FC236}">
              <a16:creationId xmlns:a16="http://schemas.microsoft.com/office/drawing/2014/main" id="{528BD38E-6B5A-4650-9986-323356803F99}"/>
            </a:ext>
          </a:extLst>
        </xdr:cNvPr>
        <xdr:cNvSpPr txBox="1"/>
      </xdr:nvSpPr>
      <xdr:spPr>
        <a:xfrm>
          <a:off x="16357600" y="1743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74930</xdr:rowOff>
    </xdr:from>
    <xdr:to>
      <xdr:col>81</xdr:col>
      <xdr:colOff>101600</xdr:colOff>
      <xdr:row>103</xdr:row>
      <xdr:rowOff>5080</xdr:rowOff>
    </xdr:to>
    <xdr:sp macro="" textlink="">
      <xdr:nvSpPr>
        <xdr:cNvPr id="478" name="楕円 477">
          <a:extLst>
            <a:ext uri="{FF2B5EF4-FFF2-40B4-BE49-F238E27FC236}">
              <a16:creationId xmlns:a16="http://schemas.microsoft.com/office/drawing/2014/main" id="{40AE2F2D-6967-45E4-B456-E6467B1D9014}"/>
            </a:ext>
          </a:extLst>
        </xdr:cNvPr>
        <xdr:cNvSpPr/>
      </xdr:nvSpPr>
      <xdr:spPr>
        <a:xfrm>
          <a:off x="15430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125730</xdr:rowOff>
    </xdr:from>
    <xdr:to>
      <xdr:col>85</xdr:col>
      <xdr:colOff>127000</xdr:colOff>
      <xdr:row>102</xdr:row>
      <xdr:rowOff>151130</xdr:rowOff>
    </xdr:to>
    <xdr:cxnSp macro="">
      <xdr:nvCxnSpPr>
        <xdr:cNvPr id="479" name="直線コネクタ 478">
          <a:extLst>
            <a:ext uri="{FF2B5EF4-FFF2-40B4-BE49-F238E27FC236}">
              <a16:creationId xmlns:a16="http://schemas.microsoft.com/office/drawing/2014/main" id="{A0F75A4F-14DE-489B-BF86-5EB10754B013}"/>
            </a:ext>
          </a:extLst>
        </xdr:cNvPr>
        <xdr:cNvCxnSpPr/>
      </xdr:nvCxnSpPr>
      <xdr:spPr>
        <a:xfrm>
          <a:off x="15481300" y="1761363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48261</xdr:rowOff>
    </xdr:from>
    <xdr:to>
      <xdr:col>76</xdr:col>
      <xdr:colOff>165100</xdr:colOff>
      <xdr:row>102</xdr:row>
      <xdr:rowOff>149861</xdr:rowOff>
    </xdr:to>
    <xdr:sp macro="" textlink="">
      <xdr:nvSpPr>
        <xdr:cNvPr id="480" name="楕円 479">
          <a:extLst>
            <a:ext uri="{FF2B5EF4-FFF2-40B4-BE49-F238E27FC236}">
              <a16:creationId xmlns:a16="http://schemas.microsoft.com/office/drawing/2014/main" id="{7E536608-A60F-44F4-9F84-3E50B63C460F}"/>
            </a:ext>
          </a:extLst>
        </xdr:cNvPr>
        <xdr:cNvSpPr/>
      </xdr:nvSpPr>
      <xdr:spPr>
        <a:xfrm>
          <a:off x="14541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99061</xdr:rowOff>
    </xdr:from>
    <xdr:to>
      <xdr:col>81</xdr:col>
      <xdr:colOff>50800</xdr:colOff>
      <xdr:row>102</xdr:row>
      <xdr:rowOff>125730</xdr:rowOff>
    </xdr:to>
    <xdr:cxnSp macro="">
      <xdr:nvCxnSpPr>
        <xdr:cNvPr id="481" name="直線コネクタ 480">
          <a:extLst>
            <a:ext uri="{FF2B5EF4-FFF2-40B4-BE49-F238E27FC236}">
              <a16:creationId xmlns:a16="http://schemas.microsoft.com/office/drawing/2014/main" id="{1B78FCAD-C6CA-4770-B438-1E70055E5269}"/>
            </a:ext>
          </a:extLst>
        </xdr:cNvPr>
        <xdr:cNvCxnSpPr/>
      </xdr:nvCxnSpPr>
      <xdr:spPr>
        <a:xfrm>
          <a:off x="14592300" y="175869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22861</xdr:rowOff>
    </xdr:from>
    <xdr:to>
      <xdr:col>72</xdr:col>
      <xdr:colOff>38100</xdr:colOff>
      <xdr:row>102</xdr:row>
      <xdr:rowOff>124461</xdr:rowOff>
    </xdr:to>
    <xdr:sp macro="" textlink="">
      <xdr:nvSpPr>
        <xdr:cNvPr id="482" name="楕円 481">
          <a:extLst>
            <a:ext uri="{FF2B5EF4-FFF2-40B4-BE49-F238E27FC236}">
              <a16:creationId xmlns:a16="http://schemas.microsoft.com/office/drawing/2014/main" id="{8A96D093-C892-43C0-9D03-BD46630354BF}"/>
            </a:ext>
          </a:extLst>
        </xdr:cNvPr>
        <xdr:cNvSpPr/>
      </xdr:nvSpPr>
      <xdr:spPr>
        <a:xfrm>
          <a:off x="13652500" y="175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73661</xdr:rowOff>
    </xdr:from>
    <xdr:to>
      <xdr:col>76</xdr:col>
      <xdr:colOff>114300</xdr:colOff>
      <xdr:row>102</xdr:row>
      <xdr:rowOff>99061</xdr:rowOff>
    </xdr:to>
    <xdr:cxnSp macro="">
      <xdr:nvCxnSpPr>
        <xdr:cNvPr id="483" name="直線コネクタ 482">
          <a:extLst>
            <a:ext uri="{FF2B5EF4-FFF2-40B4-BE49-F238E27FC236}">
              <a16:creationId xmlns:a16="http://schemas.microsoft.com/office/drawing/2014/main" id="{88869788-9EFF-416C-943A-E6F32CC62C6A}"/>
            </a:ext>
          </a:extLst>
        </xdr:cNvPr>
        <xdr:cNvCxnSpPr/>
      </xdr:nvCxnSpPr>
      <xdr:spPr>
        <a:xfrm>
          <a:off x="13703300" y="17561561"/>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147320</xdr:rowOff>
    </xdr:from>
    <xdr:to>
      <xdr:col>67</xdr:col>
      <xdr:colOff>101600</xdr:colOff>
      <xdr:row>102</xdr:row>
      <xdr:rowOff>77470</xdr:rowOff>
    </xdr:to>
    <xdr:sp macro="" textlink="">
      <xdr:nvSpPr>
        <xdr:cNvPr id="484" name="楕円 483">
          <a:extLst>
            <a:ext uri="{FF2B5EF4-FFF2-40B4-BE49-F238E27FC236}">
              <a16:creationId xmlns:a16="http://schemas.microsoft.com/office/drawing/2014/main" id="{880A0115-7086-4F4A-AE6C-5717496DDF66}"/>
            </a:ext>
          </a:extLst>
        </xdr:cNvPr>
        <xdr:cNvSpPr/>
      </xdr:nvSpPr>
      <xdr:spPr>
        <a:xfrm>
          <a:off x="12763500" y="1746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26670</xdr:rowOff>
    </xdr:from>
    <xdr:to>
      <xdr:col>71</xdr:col>
      <xdr:colOff>177800</xdr:colOff>
      <xdr:row>102</xdr:row>
      <xdr:rowOff>73661</xdr:rowOff>
    </xdr:to>
    <xdr:cxnSp macro="">
      <xdr:nvCxnSpPr>
        <xdr:cNvPr id="485" name="直線コネクタ 484">
          <a:extLst>
            <a:ext uri="{FF2B5EF4-FFF2-40B4-BE49-F238E27FC236}">
              <a16:creationId xmlns:a16="http://schemas.microsoft.com/office/drawing/2014/main" id="{8E2121D5-E9FE-431D-B72C-643DB984CEC1}"/>
            </a:ext>
          </a:extLst>
        </xdr:cNvPr>
        <xdr:cNvCxnSpPr/>
      </xdr:nvCxnSpPr>
      <xdr:spPr>
        <a:xfrm>
          <a:off x="12814300" y="17514570"/>
          <a:ext cx="889000" cy="46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102888</xdr:rowOff>
    </xdr:from>
    <xdr:ext cx="405111" cy="259045"/>
    <xdr:sp macro="" textlink="">
      <xdr:nvSpPr>
        <xdr:cNvPr id="486" name="n_1aveValue【庁舎】&#10;有形固定資産減価償却率">
          <a:extLst>
            <a:ext uri="{FF2B5EF4-FFF2-40B4-BE49-F238E27FC236}">
              <a16:creationId xmlns:a16="http://schemas.microsoft.com/office/drawing/2014/main" id="{2A8F4723-6990-4005-8203-425D3D7F03C0}"/>
            </a:ext>
          </a:extLst>
        </xdr:cNvPr>
        <xdr:cNvSpPr txBox="1"/>
      </xdr:nvSpPr>
      <xdr:spPr>
        <a:xfrm>
          <a:off x="15266044"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82566</xdr:rowOff>
    </xdr:from>
    <xdr:ext cx="405111" cy="259045"/>
    <xdr:sp macro="" textlink="">
      <xdr:nvSpPr>
        <xdr:cNvPr id="487" name="n_2aveValue【庁舎】&#10;有形固定資産減価償却率">
          <a:extLst>
            <a:ext uri="{FF2B5EF4-FFF2-40B4-BE49-F238E27FC236}">
              <a16:creationId xmlns:a16="http://schemas.microsoft.com/office/drawing/2014/main" id="{E9337B56-19F5-4259-A73F-D353F1B7FB30}"/>
            </a:ext>
          </a:extLst>
        </xdr:cNvPr>
        <xdr:cNvSpPr txBox="1"/>
      </xdr:nvSpPr>
      <xdr:spPr>
        <a:xfrm>
          <a:off x="14389744" y="1791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71138</xdr:rowOff>
    </xdr:from>
    <xdr:ext cx="405111" cy="259045"/>
    <xdr:sp macro="" textlink="">
      <xdr:nvSpPr>
        <xdr:cNvPr id="488" name="n_3aveValue【庁舎】&#10;有形固定資産減価償却率">
          <a:extLst>
            <a:ext uri="{FF2B5EF4-FFF2-40B4-BE49-F238E27FC236}">
              <a16:creationId xmlns:a16="http://schemas.microsoft.com/office/drawing/2014/main" id="{6C2A0442-D49B-477B-B9D9-5EC5A06C22F0}"/>
            </a:ext>
          </a:extLst>
        </xdr:cNvPr>
        <xdr:cNvSpPr txBox="1"/>
      </xdr:nvSpPr>
      <xdr:spPr>
        <a:xfrm>
          <a:off x="13500744"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96538</xdr:rowOff>
    </xdr:from>
    <xdr:ext cx="405111" cy="259045"/>
    <xdr:sp macro="" textlink="">
      <xdr:nvSpPr>
        <xdr:cNvPr id="489" name="n_4aveValue【庁舎】&#10;有形固定資産減価償却率">
          <a:extLst>
            <a:ext uri="{FF2B5EF4-FFF2-40B4-BE49-F238E27FC236}">
              <a16:creationId xmlns:a16="http://schemas.microsoft.com/office/drawing/2014/main" id="{BB4D7BC8-C648-4D01-8208-9522F27BFD6B}"/>
            </a:ext>
          </a:extLst>
        </xdr:cNvPr>
        <xdr:cNvSpPr txBox="1"/>
      </xdr:nvSpPr>
      <xdr:spPr>
        <a:xfrm>
          <a:off x="12611744" y="179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21607</xdr:rowOff>
    </xdr:from>
    <xdr:ext cx="405111" cy="259045"/>
    <xdr:sp macro="" textlink="">
      <xdr:nvSpPr>
        <xdr:cNvPr id="490" name="n_1mainValue【庁舎】&#10;有形固定資産減価償却率">
          <a:extLst>
            <a:ext uri="{FF2B5EF4-FFF2-40B4-BE49-F238E27FC236}">
              <a16:creationId xmlns:a16="http://schemas.microsoft.com/office/drawing/2014/main" id="{C0977A3B-3D13-4F9F-83A8-2C04DB4D32F4}"/>
            </a:ext>
          </a:extLst>
        </xdr:cNvPr>
        <xdr:cNvSpPr txBox="1"/>
      </xdr:nvSpPr>
      <xdr:spPr>
        <a:xfrm>
          <a:off x="15266044"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166388</xdr:rowOff>
    </xdr:from>
    <xdr:ext cx="405111" cy="259045"/>
    <xdr:sp macro="" textlink="">
      <xdr:nvSpPr>
        <xdr:cNvPr id="491" name="n_2mainValue【庁舎】&#10;有形固定資産減価償却率">
          <a:extLst>
            <a:ext uri="{FF2B5EF4-FFF2-40B4-BE49-F238E27FC236}">
              <a16:creationId xmlns:a16="http://schemas.microsoft.com/office/drawing/2014/main" id="{9EF1929B-9A89-40B3-931A-AED5E52F72DB}"/>
            </a:ext>
          </a:extLst>
        </xdr:cNvPr>
        <xdr:cNvSpPr txBox="1"/>
      </xdr:nvSpPr>
      <xdr:spPr>
        <a:xfrm>
          <a:off x="14389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140988</xdr:rowOff>
    </xdr:from>
    <xdr:ext cx="405111" cy="259045"/>
    <xdr:sp macro="" textlink="">
      <xdr:nvSpPr>
        <xdr:cNvPr id="492" name="n_3mainValue【庁舎】&#10;有形固定資産減価償却率">
          <a:extLst>
            <a:ext uri="{FF2B5EF4-FFF2-40B4-BE49-F238E27FC236}">
              <a16:creationId xmlns:a16="http://schemas.microsoft.com/office/drawing/2014/main" id="{72283264-16D5-4B84-944E-6975E0EC5A5F}"/>
            </a:ext>
          </a:extLst>
        </xdr:cNvPr>
        <xdr:cNvSpPr txBox="1"/>
      </xdr:nvSpPr>
      <xdr:spPr>
        <a:xfrm>
          <a:off x="13500744" y="1728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93997</xdr:rowOff>
    </xdr:from>
    <xdr:ext cx="405111" cy="259045"/>
    <xdr:sp macro="" textlink="">
      <xdr:nvSpPr>
        <xdr:cNvPr id="493" name="n_4mainValue【庁舎】&#10;有形固定資産減価償却率">
          <a:extLst>
            <a:ext uri="{FF2B5EF4-FFF2-40B4-BE49-F238E27FC236}">
              <a16:creationId xmlns:a16="http://schemas.microsoft.com/office/drawing/2014/main" id="{F454135B-452D-4435-ABA8-F3B5865173BC}"/>
            </a:ext>
          </a:extLst>
        </xdr:cNvPr>
        <xdr:cNvSpPr txBox="1"/>
      </xdr:nvSpPr>
      <xdr:spPr>
        <a:xfrm>
          <a:off x="12611744" y="1723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94" name="正方形/長方形 493">
          <a:extLst>
            <a:ext uri="{FF2B5EF4-FFF2-40B4-BE49-F238E27FC236}">
              <a16:creationId xmlns:a16="http://schemas.microsoft.com/office/drawing/2014/main" id="{6CC599C5-71D9-4FA2-80B2-871BC301137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5" name="正方形/長方形 494">
          <a:extLst>
            <a:ext uri="{FF2B5EF4-FFF2-40B4-BE49-F238E27FC236}">
              <a16:creationId xmlns:a16="http://schemas.microsoft.com/office/drawing/2014/main" id="{8BE92901-2B98-4646-976C-AC7480372E2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6" name="正方形/長方形 495">
          <a:extLst>
            <a:ext uri="{FF2B5EF4-FFF2-40B4-BE49-F238E27FC236}">
              <a16:creationId xmlns:a16="http://schemas.microsoft.com/office/drawing/2014/main" id="{39C09308-E87F-4793-8575-A188433181C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7" name="正方形/長方形 496">
          <a:extLst>
            <a:ext uri="{FF2B5EF4-FFF2-40B4-BE49-F238E27FC236}">
              <a16:creationId xmlns:a16="http://schemas.microsoft.com/office/drawing/2014/main" id="{48E48EC6-3FB2-4837-B002-8E483F23B3A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8" name="正方形/長方形 497">
          <a:extLst>
            <a:ext uri="{FF2B5EF4-FFF2-40B4-BE49-F238E27FC236}">
              <a16:creationId xmlns:a16="http://schemas.microsoft.com/office/drawing/2014/main" id="{ABA6A05E-B148-4C61-9FD2-DDA9E0AE4BB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9" name="正方形/長方形 498">
          <a:extLst>
            <a:ext uri="{FF2B5EF4-FFF2-40B4-BE49-F238E27FC236}">
              <a16:creationId xmlns:a16="http://schemas.microsoft.com/office/drawing/2014/main" id="{8B0DD65A-CCBE-4B1E-97F1-5B9276E4BE4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00" name="正方形/長方形 499">
          <a:extLst>
            <a:ext uri="{FF2B5EF4-FFF2-40B4-BE49-F238E27FC236}">
              <a16:creationId xmlns:a16="http://schemas.microsoft.com/office/drawing/2014/main" id="{02538861-A2D7-4C51-A3ED-5A4589F2B3F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01" name="正方形/長方形 500">
          <a:extLst>
            <a:ext uri="{FF2B5EF4-FFF2-40B4-BE49-F238E27FC236}">
              <a16:creationId xmlns:a16="http://schemas.microsoft.com/office/drawing/2014/main" id="{37CD16BF-5462-4C37-8310-CB2512938A6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02" name="テキスト ボックス 501">
          <a:extLst>
            <a:ext uri="{FF2B5EF4-FFF2-40B4-BE49-F238E27FC236}">
              <a16:creationId xmlns:a16="http://schemas.microsoft.com/office/drawing/2014/main" id="{D81DE307-A393-4747-B4CE-819DFE223EA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03" name="直線コネクタ 502">
          <a:extLst>
            <a:ext uri="{FF2B5EF4-FFF2-40B4-BE49-F238E27FC236}">
              <a16:creationId xmlns:a16="http://schemas.microsoft.com/office/drawing/2014/main" id="{DA44C57A-1CC7-42C3-AB20-8FF442A6AB6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04" name="直線コネクタ 503">
          <a:extLst>
            <a:ext uri="{FF2B5EF4-FFF2-40B4-BE49-F238E27FC236}">
              <a16:creationId xmlns:a16="http://schemas.microsoft.com/office/drawing/2014/main" id="{A33FDE04-6BF4-4A84-A08B-FF541201D64F}"/>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05" name="テキスト ボックス 504">
          <a:extLst>
            <a:ext uri="{FF2B5EF4-FFF2-40B4-BE49-F238E27FC236}">
              <a16:creationId xmlns:a16="http://schemas.microsoft.com/office/drawing/2014/main" id="{74C0F0F7-B5F1-441F-9E94-EA434003171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06" name="直線コネクタ 505">
          <a:extLst>
            <a:ext uri="{FF2B5EF4-FFF2-40B4-BE49-F238E27FC236}">
              <a16:creationId xmlns:a16="http://schemas.microsoft.com/office/drawing/2014/main" id="{C0B7D89A-B810-4364-A864-604D24D1FC8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07" name="テキスト ボックス 506">
          <a:extLst>
            <a:ext uri="{FF2B5EF4-FFF2-40B4-BE49-F238E27FC236}">
              <a16:creationId xmlns:a16="http://schemas.microsoft.com/office/drawing/2014/main" id="{2F944335-F14B-47F8-92D8-B2A7E6F73FAC}"/>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08" name="直線コネクタ 507">
          <a:extLst>
            <a:ext uri="{FF2B5EF4-FFF2-40B4-BE49-F238E27FC236}">
              <a16:creationId xmlns:a16="http://schemas.microsoft.com/office/drawing/2014/main" id="{D10497FB-EB48-4E4D-BFB0-7E055BDA72A7}"/>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09" name="テキスト ボックス 508">
          <a:extLst>
            <a:ext uri="{FF2B5EF4-FFF2-40B4-BE49-F238E27FC236}">
              <a16:creationId xmlns:a16="http://schemas.microsoft.com/office/drawing/2014/main" id="{AB358C13-C3FE-4EBC-8250-4E0F4A1C199D}"/>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10" name="直線コネクタ 509">
          <a:extLst>
            <a:ext uri="{FF2B5EF4-FFF2-40B4-BE49-F238E27FC236}">
              <a16:creationId xmlns:a16="http://schemas.microsoft.com/office/drawing/2014/main" id="{988ED354-4909-460D-AC40-D9697B1A0BB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11" name="テキスト ボックス 510">
          <a:extLst>
            <a:ext uri="{FF2B5EF4-FFF2-40B4-BE49-F238E27FC236}">
              <a16:creationId xmlns:a16="http://schemas.microsoft.com/office/drawing/2014/main" id="{9CFE9991-1AA7-4A3C-A98A-DB78D500D1D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12" name="直線コネクタ 511">
          <a:extLst>
            <a:ext uri="{FF2B5EF4-FFF2-40B4-BE49-F238E27FC236}">
              <a16:creationId xmlns:a16="http://schemas.microsoft.com/office/drawing/2014/main" id="{425174D1-96E2-4837-9B87-A3CA7C49316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13" name="テキスト ボックス 512">
          <a:extLst>
            <a:ext uri="{FF2B5EF4-FFF2-40B4-BE49-F238E27FC236}">
              <a16:creationId xmlns:a16="http://schemas.microsoft.com/office/drawing/2014/main" id="{6E2A58BB-A8EC-4DD3-96BB-A32C8D5F468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4" name="直線コネクタ 513">
          <a:extLst>
            <a:ext uri="{FF2B5EF4-FFF2-40B4-BE49-F238E27FC236}">
              <a16:creationId xmlns:a16="http://schemas.microsoft.com/office/drawing/2014/main" id="{22D341DC-F532-4061-9548-737BB722DF0D}"/>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15" name="テキスト ボックス 514">
          <a:extLst>
            <a:ext uri="{FF2B5EF4-FFF2-40B4-BE49-F238E27FC236}">
              <a16:creationId xmlns:a16="http://schemas.microsoft.com/office/drawing/2014/main" id="{9A065C3D-658F-49C3-A538-39834C8A1A4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6" name="【庁舎】&#10;一人当たり面積グラフ枠">
          <a:extLst>
            <a:ext uri="{FF2B5EF4-FFF2-40B4-BE49-F238E27FC236}">
              <a16:creationId xmlns:a16="http://schemas.microsoft.com/office/drawing/2014/main" id="{75936103-4B38-46E2-ADF1-B3092C0FBAA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135255</xdr:rowOff>
    </xdr:from>
    <xdr:to>
      <xdr:col>116</xdr:col>
      <xdr:colOff>62864</xdr:colOff>
      <xdr:row>108</xdr:row>
      <xdr:rowOff>56769</xdr:rowOff>
    </xdr:to>
    <xdr:cxnSp macro="">
      <xdr:nvCxnSpPr>
        <xdr:cNvPr id="517" name="直線コネクタ 516">
          <a:extLst>
            <a:ext uri="{FF2B5EF4-FFF2-40B4-BE49-F238E27FC236}">
              <a16:creationId xmlns:a16="http://schemas.microsoft.com/office/drawing/2014/main" id="{8ABEDF05-7A00-497E-BBE4-344CBE2A82EE}"/>
            </a:ext>
          </a:extLst>
        </xdr:cNvPr>
        <xdr:cNvCxnSpPr/>
      </xdr:nvCxnSpPr>
      <xdr:spPr>
        <a:xfrm flipV="1">
          <a:off x="22160864" y="17280255"/>
          <a:ext cx="0" cy="129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60596</xdr:rowOff>
    </xdr:from>
    <xdr:ext cx="469744" cy="259045"/>
    <xdr:sp macro="" textlink="">
      <xdr:nvSpPr>
        <xdr:cNvPr id="518" name="【庁舎】&#10;一人当たり面積最小値テキスト">
          <a:extLst>
            <a:ext uri="{FF2B5EF4-FFF2-40B4-BE49-F238E27FC236}">
              <a16:creationId xmlns:a16="http://schemas.microsoft.com/office/drawing/2014/main" id="{F8E0931B-27B3-4A51-8FE6-56E16B8F10B4}"/>
            </a:ext>
          </a:extLst>
        </xdr:cNvPr>
        <xdr:cNvSpPr txBox="1"/>
      </xdr:nvSpPr>
      <xdr:spPr>
        <a:xfrm>
          <a:off x="22199600" y="1857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56769</xdr:rowOff>
    </xdr:from>
    <xdr:to>
      <xdr:col>116</xdr:col>
      <xdr:colOff>152400</xdr:colOff>
      <xdr:row>108</xdr:row>
      <xdr:rowOff>56769</xdr:rowOff>
    </xdr:to>
    <xdr:cxnSp macro="">
      <xdr:nvCxnSpPr>
        <xdr:cNvPr id="519" name="直線コネクタ 518">
          <a:extLst>
            <a:ext uri="{FF2B5EF4-FFF2-40B4-BE49-F238E27FC236}">
              <a16:creationId xmlns:a16="http://schemas.microsoft.com/office/drawing/2014/main" id="{E79EB4B7-BCAA-4EA0-AC01-11CF0C21CEAB}"/>
            </a:ext>
          </a:extLst>
        </xdr:cNvPr>
        <xdr:cNvCxnSpPr/>
      </xdr:nvCxnSpPr>
      <xdr:spPr>
        <a:xfrm>
          <a:off x="22072600" y="18573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81932</xdr:rowOff>
    </xdr:from>
    <xdr:ext cx="469744" cy="259045"/>
    <xdr:sp macro="" textlink="">
      <xdr:nvSpPr>
        <xdr:cNvPr id="520" name="【庁舎】&#10;一人当たり面積最大値テキスト">
          <a:extLst>
            <a:ext uri="{FF2B5EF4-FFF2-40B4-BE49-F238E27FC236}">
              <a16:creationId xmlns:a16="http://schemas.microsoft.com/office/drawing/2014/main" id="{E5EA49E8-5FA6-4A82-8F3D-01A36802DE2B}"/>
            </a:ext>
          </a:extLst>
        </xdr:cNvPr>
        <xdr:cNvSpPr txBox="1"/>
      </xdr:nvSpPr>
      <xdr:spPr>
        <a:xfrm>
          <a:off x="22199600" y="17055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135255</xdr:rowOff>
    </xdr:from>
    <xdr:to>
      <xdr:col>116</xdr:col>
      <xdr:colOff>152400</xdr:colOff>
      <xdr:row>100</xdr:row>
      <xdr:rowOff>135255</xdr:rowOff>
    </xdr:to>
    <xdr:cxnSp macro="">
      <xdr:nvCxnSpPr>
        <xdr:cNvPr id="521" name="直線コネクタ 520">
          <a:extLst>
            <a:ext uri="{FF2B5EF4-FFF2-40B4-BE49-F238E27FC236}">
              <a16:creationId xmlns:a16="http://schemas.microsoft.com/office/drawing/2014/main" id="{022824E6-784F-4A4E-8F50-E6C19D1F5F83}"/>
            </a:ext>
          </a:extLst>
        </xdr:cNvPr>
        <xdr:cNvCxnSpPr/>
      </xdr:nvCxnSpPr>
      <xdr:spPr>
        <a:xfrm>
          <a:off x="22072600" y="1728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72789</xdr:rowOff>
    </xdr:from>
    <xdr:ext cx="469744" cy="259045"/>
    <xdr:sp macro="" textlink="">
      <xdr:nvSpPr>
        <xdr:cNvPr id="522" name="【庁舎】&#10;一人当たり面積平均値テキスト">
          <a:extLst>
            <a:ext uri="{FF2B5EF4-FFF2-40B4-BE49-F238E27FC236}">
              <a16:creationId xmlns:a16="http://schemas.microsoft.com/office/drawing/2014/main" id="{FE82691C-056F-47CF-8E07-55F806B1F0F3}"/>
            </a:ext>
          </a:extLst>
        </xdr:cNvPr>
        <xdr:cNvSpPr txBox="1"/>
      </xdr:nvSpPr>
      <xdr:spPr>
        <a:xfrm>
          <a:off x="22199600" y="18246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94362</xdr:rowOff>
    </xdr:from>
    <xdr:to>
      <xdr:col>116</xdr:col>
      <xdr:colOff>114300</xdr:colOff>
      <xdr:row>107</xdr:row>
      <xdr:rowOff>24512</xdr:rowOff>
    </xdr:to>
    <xdr:sp macro="" textlink="">
      <xdr:nvSpPr>
        <xdr:cNvPr id="523" name="フローチャート: 判断 522">
          <a:extLst>
            <a:ext uri="{FF2B5EF4-FFF2-40B4-BE49-F238E27FC236}">
              <a16:creationId xmlns:a16="http://schemas.microsoft.com/office/drawing/2014/main" id="{F9827232-C583-4BDE-A584-47AF4F6FEBA0}"/>
            </a:ext>
          </a:extLst>
        </xdr:cNvPr>
        <xdr:cNvSpPr/>
      </xdr:nvSpPr>
      <xdr:spPr>
        <a:xfrm>
          <a:off x="22110700" y="1826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4826</xdr:rowOff>
    </xdr:from>
    <xdr:to>
      <xdr:col>112</xdr:col>
      <xdr:colOff>38100</xdr:colOff>
      <xdr:row>107</xdr:row>
      <xdr:rowOff>106426</xdr:rowOff>
    </xdr:to>
    <xdr:sp macro="" textlink="">
      <xdr:nvSpPr>
        <xdr:cNvPr id="524" name="フローチャート: 判断 523">
          <a:extLst>
            <a:ext uri="{FF2B5EF4-FFF2-40B4-BE49-F238E27FC236}">
              <a16:creationId xmlns:a16="http://schemas.microsoft.com/office/drawing/2014/main" id="{F5CA57BE-6FEC-41AA-B03A-66C03F9213E1}"/>
            </a:ext>
          </a:extLst>
        </xdr:cNvPr>
        <xdr:cNvSpPr/>
      </xdr:nvSpPr>
      <xdr:spPr>
        <a:xfrm>
          <a:off x="212725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1397</xdr:rowOff>
    </xdr:from>
    <xdr:to>
      <xdr:col>107</xdr:col>
      <xdr:colOff>101600</xdr:colOff>
      <xdr:row>107</xdr:row>
      <xdr:rowOff>102997</xdr:rowOff>
    </xdr:to>
    <xdr:sp macro="" textlink="">
      <xdr:nvSpPr>
        <xdr:cNvPr id="525" name="フローチャート: 判断 524">
          <a:extLst>
            <a:ext uri="{FF2B5EF4-FFF2-40B4-BE49-F238E27FC236}">
              <a16:creationId xmlns:a16="http://schemas.microsoft.com/office/drawing/2014/main" id="{ACA5120D-D305-4B25-8683-DEC2CE190885}"/>
            </a:ext>
          </a:extLst>
        </xdr:cNvPr>
        <xdr:cNvSpPr/>
      </xdr:nvSpPr>
      <xdr:spPr>
        <a:xfrm>
          <a:off x="20383500" y="183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9398</xdr:rowOff>
    </xdr:from>
    <xdr:to>
      <xdr:col>102</xdr:col>
      <xdr:colOff>165100</xdr:colOff>
      <xdr:row>107</xdr:row>
      <xdr:rowOff>110998</xdr:rowOff>
    </xdr:to>
    <xdr:sp macro="" textlink="">
      <xdr:nvSpPr>
        <xdr:cNvPr id="526" name="フローチャート: 判断 525">
          <a:extLst>
            <a:ext uri="{FF2B5EF4-FFF2-40B4-BE49-F238E27FC236}">
              <a16:creationId xmlns:a16="http://schemas.microsoft.com/office/drawing/2014/main" id="{8038AC09-FA69-40FA-A009-3D5A8878D260}"/>
            </a:ext>
          </a:extLst>
        </xdr:cNvPr>
        <xdr:cNvSpPr/>
      </xdr:nvSpPr>
      <xdr:spPr>
        <a:xfrm>
          <a:off x="19494500" y="1835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45593</xdr:rowOff>
    </xdr:from>
    <xdr:to>
      <xdr:col>98</xdr:col>
      <xdr:colOff>38100</xdr:colOff>
      <xdr:row>107</xdr:row>
      <xdr:rowOff>147193</xdr:rowOff>
    </xdr:to>
    <xdr:sp macro="" textlink="">
      <xdr:nvSpPr>
        <xdr:cNvPr id="527" name="フローチャート: 判断 526">
          <a:extLst>
            <a:ext uri="{FF2B5EF4-FFF2-40B4-BE49-F238E27FC236}">
              <a16:creationId xmlns:a16="http://schemas.microsoft.com/office/drawing/2014/main" id="{521069D9-0DCD-4020-872F-553F0797B1AE}"/>
            </a:ext>
          </a:extLst>
        </xdr:cNvPr>
        <xdr:cNvSpPr/>
      </xdr:nvSpPr>
      <xdr:spPr>
        <a:xfrm>
          <a:off x="18605500" y="1839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8" name="テキスト ボックス 527">
          <a:extLst>
            <a:ext uri="{FF2B5EF4-FFF2-40B4-BE49-F238E27FC236}">
              <a16:creationId xmlns:a16="http://schemas.microsoft.com/office/drawing/2014/main" id="{F2B88DD4-BBF9-4D6C-B99E-ADD8D368983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9" name="テキスト ボックス 528">
          <a:extLst>
            <a:ext uri="{FF2B5EF4-FFF2-40B4-BE49-F238E27FC236}">
              <a16:creationId xmlns:a16="http://schemas.microsoft.com/office/drawing/2014/main" id="{DAC8CF16-57F6-48AA-9C4B-A24CBABA14A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30" name="テキスト ボックス 529">
          <a:extLst>
            <a:ext uri="{FF2B5EF4-FFF2-40B4-BE49-F238E27FC236}">
              <a16:creationId xmlns:a16="http://schemas.microsoft.com/office/drawing/2014/main" id="{2D0B0611-EE05-49E1-BC5C-D7A222F647C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31" name="テキスト ボックス 530">
          <a:extLst>
            <a:ext uri="{FF2B5EF4-FFF2-40B4-BE49-F238E27FC236}">
              <a16:creationId xmlns:a16="http://schemas.microsoft.com/office/drawing/2014/main" id="{93A1B6EF-C297-412A-8E41-97192191A4F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32" name="テキスト ボックス 531">
          <a:extLst>
            <a:ext uri="{FF2B5EF4-FFF2-40B4-BE49-F238E27FC236}">
              <a16:creationId xmlns:a16="http://schemas.microsoft.com/office/drawing/2014/main" id="{2CAF6E27-C671-452F-AB66-8AAFDE075CA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145035</xdr:rowOff>
    </xdr:from>
    <xdr:to>
      <xdr:col>116</xdr:col>
      <xdr:colOff>114300</xdr:colOff>
      <xdr:row>106</xdr:row>
      <xdr:rowOff>75185</xdr:rowOff>
    </xdr:to>
    <xdr:sp macro="" textlink="">
      <xdr:nvSpPr>
        <xdr:cNvPr id="533" name="楕円 532">
          <a:extLst>
            <a:ext uri="{FF2B5EF4-FFF2-40B4-BE49-F238E27FC236}">
              <a16:creationId xmlns:a16="http://schemas.microsoft.com/office/drawing/2014/main" id="{47620597-0EB4-458D-A52F-939EB338539C}"/>
            </a:ext>
          </a:extLst>
        </xdr:cNvPr>
        <xdr:cNvSpPr/>
      </xdr:nvSpPr>
      <xdr:spPr>
        <a:xfrm>
          <a:off x="22110700" y="1814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167912</xdr:rowOff>
    </xdr:from>
    <xdr:ext cx="469744" cy="259045"/>
    <xdr:sp macro="" textlink="">
      <xdr:nvSpPr>
        <xdr:cNvPr id="534" name="【庁舎】&#10;一人当たり面積該当値テキスト">
          <a:extLst>
            <a:ext uri="{FF2B5EF4-FFF2-40B4-BE49-F238E27FC236}">
              <a16:creationId xmlns:a16="http://schemas.microsoft.com/office/drawing/2014/main" id="{A3F9A855-3E08-4CF0-830B-1A6B14DCA874}"/>
            </a:ext>
          </a:extLst>
        </xdr:cNvPr>
        <xdr:cNvSpPr txBox="1"/>
      </xdr:nvSpPr>
      <xdr:spPr>
        <a:xfrm>
          <a:off x="22199600" y="1799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152654</xdr:rowOff>
    </xdr:from>
    <xdr:to>
      <xdr:col>112</xdr:col>
      <xdr:colOff>38100</xdr:colOff>
      <xdr:row>106</xdr:row>
      <xdr:rowOff>82804</xdr:rowOff>
    </xdr:to>
    <xdr:sp macro="" textlink="">
      <xdr:nvSpPr>
        <xdr:cNvPr id="535" name="楕円 534">
          <a:extLst>
            <a:ext uri="{FF2B5EF4-FFF2-40B4-BE49-F238E27FC236}">
              <a16:creationId xmlns:a16="http://schemas.microsoft.com/office/drawing/2014/main" id="{B3D9A53F-2B8B-4A5E-B25F-EE65291FB5B7}"/>
            </a:ext>
          </a:extLst>
        </xdr:cNvPr>
        <xdr:cNvSpPr/>
      </xdr:nvSpPr>
      <xdr:spPr>
        <a:xfrm>
          <a:off x="21272500" y="1815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24385</xdr:rowOff>
    </xdr:from>
    <xdr:to>
      <xdr:col>116</xdr:col>
      <xdr:colOff>63500</xdr:colOff>
      <xdr:row>106</xdr:row>
      <xdr:rowOff>32004</xdr:rowOff>
    </xdr:to>
    <xdr:cxnSp macro="">
      <xdr:nvCxnSpPr>
        <xdr:cNvPr id="536" name="直線コネクタ 535">
          <a:extLst>
            <a:ext uri="{FF2B5EF4-FFF2-40B4-BE49-F238E27FC236}">
              <a16:creationId xmlns:a16="http://schemas.microsoft.com/office/drawing/2014/main" id="{1D7C2FA8-84E5-45E7-83FD-3BB5A3849AA4}"/>
            </a:ext>
          </a:extLst>
        </xdr:cNvPr>
        <xdr:cNvCxnSpPr/>
      </xdr:nvCxnSpPr>
      <xdr:spPr>
        <a:xfrm flipV="1">
          <a:off x="21323300" y="1819808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162940</xdr:rowOff>
    </xdr:from>
    <xdr:to>
      <xdr:col>107</xdr:col>
      <xdr:colOff>101600</xdr:colOff>
      <xdr:row>106</xdr:row>
      <xdr:rowOff>93090</xdr:rowOff>
    </xdr:to>
    <xdr:sp macro="" textlink="">
      <xdr:nvSpPr>
        <xdr:cNvPr id="537" name="楕円 536">
          <a:extLst>
            <a:ext uri="{FF2B5EF4-FFF2-40B4-BE49-F238E27FC236}">
              <a16:creationId xmlns:a16="http://schemas.microsoft.com/office/drawing/2014/main" id="{50242FEF-FDE0-49F7-B5E9-433191E25A9E}"/>
            </a:ext>
          </a:extLst>
        </xdr:cNvPr>
        <xdr:cNvSpPr/>
      </xdr:nvSpPr>
      <xdr:spPr>
        <a:xfrm>
          <a:off x="20383500" y="1816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32004</xdr:rowOff>
    </xdr:from>
    <xdr:to>
      <xdr:col>111</xdr:col>
      <xdr:colOff>177800</xdr:colOff>
      <xdr:row>106</xdr:row>
      <xdr:rowOff>42290</xdr:rowOff>
    </xdr:to>
    <xdr:cxnSp macro="">
      <xdr:nvCxnSpPr>
        <xdr:cNvPr id="538" name="直線コネクタ 537">
          <a:extLst>
            <a:ext uri="{FF2B5EF4-FFF2-40B4-BE49-F238E27FC236}">
              <a16:creationId xmlns:a16="http://schemas.microsoft.com/office/drawing/2014/main" id="{C26AE1B1-8E21-4926-93B0-6AB58D7469BE}"/>
            </a:ext>
          </a:extLst>
        </xdr:cNvPr>
        <xdr:cNvCxnSpPr/>
      </xdr:nvCxnSpPr>
      <xdr:spPr>
        <a:xfrm flipV="1">
          <a:off x="20434300" y="18205704"/>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1015</xdr:rowOff>
    </xdr:from>
    <xdr:to>
      <xdr:col>102</xdr:col>
      <xdr:colOff>165100</xdr:colOff>
      <xdr:row>106</xdr:row>
      <xdr:rowOff>102615</xdr:rowOff>
    </xdr:to>
    <xdr:sp macro="" textlink="">
      <xdr:nvSpPr>
        <xdr:cNvPr id="539" name="楕円 538">
          <a:extLst>
            <a:ext uri="{FF2B5EF4-FFF2-40B4-BE49-F238E27FC236}">
              <a16:creationId xmlns:a16="http://schemas.microsoft.com/office/drawing/2014/main" id="{24A4BCC8-9D83-4B1F-BE9B-71C57581F6F6}"/>
            </a:ext>
          </a:extLst>
        </xdr:cNvPr>
        <xdr:cNvSpPr/>
      </xdr:nvSpPr>
      <xdr:spPr>
        <a:xfrm>
          <a:off x="19494500" y="1817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42290</xdr:rowOff>
    </xdr:from>
    <xdr:to>
      <xdr:col>107</xdr:col>
      <xdr:colOff>50800</xdr:colOff>
      <xdr:row>106</xdr:row>
      <xdr:rowOff>51815</xdr:rowOff>
    </xdr:to>
    <xdr:cxnSp macro="">
      <xdr:nvCxnSpPr>
        <xdr:cNvPr id="540" name="直線コネクタ 539">
          <a:extLst>
            <a:ext uri="{FF2B5EF4-FFF2-40B4-BE49-F238E27FC236}">
              <a16:creationId xmlns:a16="http://schemas.microsoft.com/office/drawing/2014/main" id="{5AA2C275-8870-456D-A519-7495DFE3A150}"/>
            </a:ext>
          </a:extLst>
        </xdr:cNvPr>
        <xdr:cNvCxnSpPr/>
      </xdr:nvCxnSpPr>
      <xdr:spPr>
        <a:xfrm flipV="1">
          <a:off x="19545300" y="1821599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148844</xdr:rowOff>
    </xdr:from>
    <xdr:to>
      <xdr:col>98</xdr:col>
      <xdr:colOff>38100</xdr:colOff>
      <xdr:row>106</xdr:row>
      <xdr:rowOff>78994</xdr:rowOff>
    </xdr:to>
    <xdr:sp macro="" textlink="">
      <xdr:nvSpPr>
        <xdr:cNvPr id="541" name="楕円 540">
          <a:extLst>
            <a:ext uri="{FF2B5EF4-FFF2-40B4-BE49-F238E27FC236}">
              <a16:creationId xmlns:a16="http://schemas.microsoft.com/office/drawing/2014/main" id="{C52D64E8-73A7-4A7D-997D-F9039FDB6D49}"/>
            </a:ext>
          </a:extLst>
        </xdr:cNvPr>
        <xdr:cNvSpPr/>
      </xdr:nvSpPr>
      <xdr:spPr>
        <a:xfrm>
          <a:off x="18605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28194</xdr:rowOff>
    </xdr:from>
    <xdr:to>
      <xdr:col>102</xdr:col>
      <xdr:colOff>114300</xdr:colOff>
      <xdr:row>106</xdr:row>
      <xdr:rowOff>51815</xdr:rowOff>
    </xdr:to>
    <xdr:cxnSp macro="">
      <xdr:nvCxnSpPr>
        <xdr:cNvPr id="542" name="直線コネクタ 541">
          <a:extLst>
            <a:ext uri="{FF2B5EF4-FFF2-40B4-BE49-F238E27FC236}">
              <a16:creationId xmlns:a16="http://schemas.microsoft.com/office/drawing/2014/main" id="{1540A993-BD18-4DC5-B1BA-571394C9B4D3}"/>
            </a:ext>
          </a:extLst>
        </xdr:cNvPr>
        <xdr:cNvCxnSpPr/>
      </xdr:nvCxnSpPr>
      <xdr:spPr>
        <a:xfrm>
          <a:off x="18656300" y="18201894"/>
          <a:ext cx="889000" cy="2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97553</xdr:rowOff>
    </xdr:from>
    <xdr:ext cx="469744" cy="259045"/>
    <xdr:sp macro="" textlink="">
      <xdr:nvSpPr>
        <xdr:cNvPr id="543" name="n_1aveValue【庁舎】&#10;一人当たり面積">
          <a:extLst>
            <a:ext uri="{FF2B5EF4-FFF2-40B4-BE49-F238E27FC236}">
              <a16:creationId xmlns:a16="http://schemas.microsoft.com/office/drawing/2014/main" id="{2FA4CF4D-A63F-4CF4-9453-123F4091E15A}"/>
            </a:ext>
          </a:extLst>
        </xdr:cNvPr>
        <xdr:cNvSpPr txBox="1"/>
      </xdr:nvSpPr>
      <xdr:spPr>
        <a:xfrm>
          <a:off x="21075727" y="1844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94124</xdr:rowOff>
    </xdr:from>
    <xdr:ext cx="469744" cy="259045"/>
    <xdr:sp macro="" textlink="">
      <xdr:nvSpPr>
        <xdr:cNvPr id="544" name="n_2aveValue【庁舎】&#10;一人当たり面積">
          <a:extLst>
            <a:ext uri="{FF2B5EF4-FFF2-40B4-BE49-F238E27FC236}">
              <a16:creationId xmlns:a16="http://schemas.microsoft.com/office/drawing/2014/main" id="{0529C0A7-08B7-4D20-AFD6-CFB77D1D0464}"/>
            </a:ext>
          </a:extLst>
        </xdr:cNvPr>
        <xdr:cNvSpPr txBox="1"/>
      </xdr:nvSpPr>
      <xdr:spPr>
        <a:xfrm>
          <a:off x="20199427" y="1843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102125</xdr:rowOff>
    </xdr:from>
    <xdr:ext cx="469744" cy="259045"/>
    <xdr:sp macro="" textlink="">
      <xdr:nvSpPr>
        <xdr:cNvPr id="545" name="n_3aveValue【庁舎】&#10;一人当たり面積">
          <a:extLst>
            <a:ext uri="{FF2B5EF4-FFF2-40B4-BE49-F238E27FC236}">
              <a16:creationId xmlns:a16="http://schemas.microsoft.com/office/drawing/2014/main" id="{065D47E4-51C2-4D8F-A14E-DF9CE532DB48}"/>
            </a:ext>
          </a:extLst>
        </xdr:cNvPr>
        <xdr:cNvSpPr txBox="1"/>
      </xdr:nvSpPr>
      <xdr:spPr>
        <a:xfrm>
          <a:off x="19310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138320</xdr:rowOff>
    </xdr:from>
    <xdr:ext cx="469744" cy="259045"/>
    <xdr:sp macro="" textlink="">
      <xdr:nvSpPr>
        <xdr:cNvPr id="546" name="n_4aveValue【庁舎】&#10;一人当たり面積">
          <a:extLst>
            <a:ext uri="{FF2B5EF4-FFF2-40B4-BE49-F238E27FC236}">
              <a16:creationId xmlns:a16="http://schemas.microsoft.com/office/drawing/2014/main" id="{1AD2A540-9F2B-44DB-A78B-1E9FA4A5BB8F}"/>
            </a:ext>
          </a:extLst>
        </xdr:cNvPr>
        <xdr:cNvSpPr txBox="1"/>
      </xdr:nvSpPr>
      <xdr:spPr>
        <a:xfrm>
          <a:off x="18421427" y="1848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99331</xdr:rowOff>
    </xdr:from>
    <xdr:ext cx="469744" cy="259045"/>
    <xdr:sp macro="" textlink="">
      <xdr:nvSpPr>
        <xdr:cNvPr id="547" name="n_1mainValue【庁舎】&#10;一人当たり面積">
          <a:extLst>
            <a:ext uri="{FF2B5EF4-FFF2-40B4-BE49-F238E27FC236}">
              <a16:creationId xmlns:a16="http://schemas.microsoft.com/office/drawing/2014/main" id="{847BA012-0EFA-4869-A583-5FD51044F648}"/>
            </a:ext>
          </a:extLst>
        </xdr:cNvPr>
        <xdr:cNvSpPr txBox="1"/>
      </xdr:nvSpPr>
      <xdr:spPr>
        <a:xfrm>
          <a:off x="21075727" y="1793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109617</xdr:rowOff>
    </xdr:from>
    <xdr:ext cx="469744" cy="259045"/>
    <xdr:sp macro="" textlink="">
      <xdr:nvSpPr>
        <xdr:cNvPr id="548" name="n_2mainValue【庁舎】&#10;一人当たり面積">
          <a:extLst>
            <a:ext uri="{FF2B5EF4-FFF2-40B4-BE49-F238E27FC236}">
              <a16:creationId xmlns:a16="http://schemas.microsoft.com/office/drawing/2014/main" id="{A053044C-EB94-4460-80C4-D09A395720E9}"/>
            </a:ext>
          </a:extLst>
        </xdr:cNvPr>
        <xdr:cNvSpPr txBox="1"/>
      </xdr:nvSpPr>
      <xdr:spPr>
        <a:xfrm>
          <a:off x="20199427" y="1794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119142</xdr:rowOff>
    </xdr:from>
    <xdr:ext cx="469744" cy="259045"/>
    <xdr:sp macro="" textlink="">
      <xdr:nvSpPr>
        <xdr:cNvPr id="549" name="n_3mainValue【庁舎】&#10;一人当たり面積">
          <a:extLst>
            <a:ext uri="{FF2B5EF4-FFF2-40B4-BE49-F238E27FC236}">
              <a16:creationId xmlns:a16="http://schemas.microsoft.com/office/drawing/2014/main" id="{573AF1E4-27B6-4641-882A-703C476AD966}"/>
            </a:ext>
          </a:extLst>
        </xdr:cNvPr>
        <xdr:cNvSpPr txBox="1"/>
      </xdr:nvSpPr>
      <xdr:spPr>
        <a:xfrm>
          <a:off x="19310427" y="1794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95521</xdr:rowOff>
    </xdr:from>
    <xdr:ext cx="469744" cy="259045"/>
    <xdr:sp macro="" textlink="">
      <xdr:nvSpPr>
        <xdr:cNvPr id="550" name="n_4mainValue【庁舎】&#10;一人当たり面積">
          <a:extLst>
            <a:ext uri="{FF2B5EF4-FFF2-40B4-BE49-F238E27FC236}">
              <a16:creationId xmlns:a16="http://schemas.microsoft.com/office/drawing/2014/main" id="{DBBFD2CD-7858-40C8-91DD-2682018A5F1C}"/>
            </a:ext>
          </a:extLst>
        </xdr:cNvPr>
        <xdr:cNvSpPr txBox="1"/>
      </xdr:nvSpPr>
      <xdr:spPr>
        <a:xfrm>
          <a:off x="18421427" y="1792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51" name="正方形/長方形 550">
          <a:extLst>
            <a:ext uri="{FF2B5EF4-FFF2-40B4-BE49-F238E27FC236}">
              <a16:creationId xmlns:a16="http://schemas.microsoft.com/office/drawing/2014/main" id="{E95E3BD3-6E4B-4561-B3B4-2901E4CD1EE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52" name="正方形/長方形 551">
          <a:extLst>
            <a:ext uri="{FF2B5EF4-FFF2-40B4-BE49-F238E27FC236}">
              <a16:creationId xmlns:a16="http://schemas.microsoft.com/office/drawing/2014/main" id="{3EBC0E58-D2C1-4528-A09F-E4D0F903C91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3" name="テキスト ボックス 552">
          <a:extLst>
            <a:ext uri="{FF2B5EF4-FFF2-40B4-BE49-F238E27FC236}">
              <a16:creationId xmlns:a16="http://schemas.microsoft.com/office/drawing/2014/main" id="{40E0BCD2-BA99-46D5-A6A5-3B474FA2494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・図書館については、建築から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年以上が経過し、有形固定資産減価償却率が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％近い状況であり、改修・更新時期が迫っている。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・体育館・プールについて個別でみると、スポーツセンターは平成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年度建設であるが、プールは平成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年建設であり有形固定資産減価償却率は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％であるため、今後は劣化診断に基づき計画的な修繕により長寿命化を図る。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・一般廃棄物処理施設につていは、有形固定資産減価償却率は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％であるが、現在は使用していなく今後も更新計画はない。</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・庁舎については、建築後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年経過し有形固定資産減価償却率は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36.9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％であり、公共施設等総合管理計画に基づき、計画的な点検・修繕により適正な管理に努める。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4,810
4,774
190.95
5,322,874
5,145,797
143,959
2,879,376
4,891,295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財政力指数は前年度と同数の</a:t>
          </a:r>
          <a:r>
            <a:rPr kumimoji="1" lang="en-US" altLang="ja-JP" sz="1300">
              <a:latin typeface="ＭＳ Ｐゴシック" panose="020B0600070205080204" pitchFamily="50" charset="-128"/>
              <a:ea typeface="ＭＳ Ｐゴシック" panose="020B0600070205080204" pitchFamily="50" charset="-128"/>
            </a:rPr>
            <a:t>0.24</a:t>
          </a:r>
          <a:r>
            <a:rPr kumimoji="1" lang="ja-JP" altLang="en-US" sz="1300">
              <a:latin typeface="ＭＳ Ｐゴシック" panose="020B0600070205080204" pitchFamily="50" charset="-128"/>
              <a:ea typeface="ＭＳ Ｐゴシック" panose="020B0600070205080204" pitchFamily="50" charset="-128"/>
            </a:rPr>
            <a:t>であったが、類似団体平均をやや上回った。　　　　　　　　　　　　　　　　　　　　　　　　　　　　　　　　　　　　　　　　　　　　　　　　　　　　　税の徴収率は、変わらず高い状況を維持しており、今後とも職員の定数管理や行革による取り組みを実施し、歳出削減により財政基盤の強化を図る。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27215</xdr:rowOff>
    </xdr:from>
    <xdr:to>
      <xdr:col>23</xdr:col>
      <xdr:colOff>133350</xdr:colOff>
      <xdr:row>44</xdr:row>
      <xdr:rowOff>27215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101902</xdr:rowOff>
    </xdr:from>
    <xdr:to>
      <xdr:col>19</xdr:col>
      <xdr:colOff>184150</xdr:colOff>
      <xdr:row>44</xdr:row>
      <xdr:rowOff>32052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47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42229</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43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38705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5825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61685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9399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65210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147865</xdr:rowOff>
    </xdr:from>
    <xdr:to>
      <xdr:col>23</xdr:col>
      <xdr:colOff>184150</xdr:colOff>
      <xdr:row>44</xdr:row>
      <xdr:rowOff>78015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164392</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147865</xdr:rowOff>
    </xdr:from>
    <xdr:to>
      <xdr:col>19</xdr:col>
      <xdr:colOff>184150</xdr:colOff>
      <xdr:row>44</xdr:row>
      <xdr:rowOff>78015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62792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159355</xdr:rowOff>
    </xdr:from>
    <xdr:to>
      <xdr:col>15</xdr:col>
      <xdr:colOff>133350</xdr:colOff>
      <xdr:row>44</xdr:row>
      <xdr:rowOff>89505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74282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18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85772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経常収支比率は、</a:t>
          </a:r>
          <a:r>
            <a:rPr kumimoji="1" lang="en-US" altLang="ja-JP" sz="1300">
              <a:latin typeface="ＭＳ Ｐゴシック" panose="020B0600070205080204" pitchFamily="50" charset="-128"/>
              <a:ea typeface="ＭＳ Ｐゴシック" panose="020B0600070205080204" pitchFamily="50" charset="-128"/>
            </a:rPr>
            <a:t>75.5</a:t>
          </a:r>
          <a:r>
            <a:rPr kumimoji="1" lang="ja-JP" altLang="en-US" sz="1300">
              <a:latin typeface="ＭＳ Ｐゴシック" panose="020B0600070205080204" pitchFamily="50" charset="-128"/>
              <a:ea typeface="ＭＳ Ｐゴシック" panose="020B0600070205080204" pitchFamily="50" charset="-128"/>
            </a:rPr>
            <a:t>％と類似団体平均を下回った状況を維持している。　　　　　　　　　　　　　　　　　　　　　　　　　　　　　　　令和２年度は、地方税等の税収増額のため前年度より</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％低下させることができた。　　　　　　　　　　　　　　　　　　　　　　　　　　　　　　　　　　　　　　　　　　　　　　　　　　　　　　　　　　　　　　　　　　　　　しかし、今後はスポーツセンター・消防庁舎建設事業による公債費が増大するため、事務事業の見直しや各種事業の効率化、アウトソーシング検討により経常経費縮減に一層努める必要がある。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9072</xdr:rowOff>
    </xdr:from>
    <xdr:to>
      <xdr:col>23</xdr:col>
      <xdr:colOff>133350</xdr:colOff>
      <xdr:row>62</xdr:row>
      <xdr:rowOff>27215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467522"/>
          <a:ext cx="8382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146957</xdr:rowOff>
    </xdr:from>
    <xdr:to>
      <xdr:col>19</xdr:col>
      <xdr:colOff>133350</xdr:colOff>
      <xdr:row>62</xdr:row>
      <xdr:rowOff>27215</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6054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49712</xdr:rowOff>
    </xdr:from>
    <xdr:to>
      <xdr:col>19</xdr:col>
      <xdr:colOff>184150</xdr:colOff>
      <xdr:row>63</xdr:row>
      <xdr:rowOff>151312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85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136089</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937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146957</xdr:rowOff>
    </xdr:from>
    <xdr:to>
      <xdr:col>15</xdr:col>
      <xdr:colOff>82550</xdr:colOff>
      <xdr:row>61</xdr:row>
      <xdr:rowOff>171087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6054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42817</xdr:rowOff>
    </xdr:from>
    <xdr:to>
      <xdr:col>15</xdr:col>
      <xdr:colOff>133350</xdr:colOff>
      <xdr:row>63</xdr:row>
      <xdr:rowOff>144417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4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129194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93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61</xdr:row>
      <xdr:rowOff>171087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481310"/>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159113</xdr:rowOff>
    </xdr:from>
    <xdr:to>
      <xdr:col>11</xdr:col>
      <xdr:colOff>82550</xdr:colOff>
      <xdr:row>63</xdr:row>
      <xdr:rowOff>89263</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78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74040</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97065</xdr:rowOff>
    </xdr:from>
    <xdr:to>
      <xdr:col>7</xdr:col>
      <xdr:colOff>31750</xdr:colOff>
      <xdr:row>63</xdr:row>
      <xdr:rowOff>27215</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72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11992</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813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129722</xdr:rowOff>
    </xdr:from>
    <xdr:to>
      <xdr:col>23</xdr:col>
      <xdr:colOff>184150</xdr:colOff>
      <xdr:row>61</xdr:row>
      <xdr:rowOff>59872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4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146249</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147865</xdr:rowOff>
    </xdr:from>
    <xdr:to>
      <xdr:col>19</xdr:col>
      <xdr:colOff>184150</xdr:colOff>
      <xdr:row>62</xdr:row>
      <xdr:rowOff>78015</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88192</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96157</xdr:rowOff>
    </xdr:from>
    <xdr:to>
      <xdr:col>15</xdr:col>
      <xdr:colOff>133350</xdr:colOff>
      <xdr:row>62</xdr:row>
      <xdr:rowOff>26307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36484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120287</xdr:rowOff>
    </xdr:from>
    <xdr:to>
      <xdr:col>11</xdr:col>
      <xdr:colOff>82550</xdr:colOff>
      <xdr:row>62</xdr:row>
      <xdr:rowOff>50437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60614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[343,532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会計年度任用職員制度移行により前年度から人件費の増額が物件費の減額を上回ったため、前年度から増額したが、類似団体平均は下回った。　　　　　　　　　　　　　　　　　　　　　　　　　　　　　　　　　　　　　　　　　　　　　　　　　　　　　　　　　　　　　　　　　　　　　　　　　　　　　　　　　　　　　　　　　　　　　　　　　各施設運営については、将来的には民間へのアウトソーシングの検討も視野にいれ、事務経費縮減など徹底的な経費削減に努める。　　　　　　　　　　　　　　　　　　　　　　　　　　　　　　　　　　　　　　　　　　　　　　</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55525</xdr:rowOff>
    </xdr:from>
    <xdr:to>
      <xdr:col>23</xdr:col>
      <xdr:colOff>133350</xdr:colOff>
      <xdr:row>80</xdr:row>
      <xdr:rowOff>77234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71525"/>
          <a:ext cx="838200" cy="2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38447</xdr:rowOff>
    </xdr:from>
    <xdr:to>
      <xdr:col>19</xdr:col>
      <xdr:colOff>133350</xdr:colOff>
      <xdr:row>80</xdr:row>
      <xdr:rowOff>55525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54447"/>
          <a:ext cx="889000" cy="17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79</xdr:row>
      <xdr:rowOff>143339</xdr:rowOff>
    </xdr:from>
    <xdr:to>
      <xdr:col>19</xdr:col>
      <xdr:colOff>184150</xdr:colOff>
      <xdr:row>80</xdr:row>
      <xdr:rowOff>73489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68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83666</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45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24242</xdr:rowOff>
    </xdr:from>
    <xdr:to>
      <xdr:col>15</xdr:col>
      <xdr:colOff>82550</xdr:colOff>
      <xdr:row>80</xdr:row>
      <xdr:rowOff>38447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3740242"/>
          <a:ext cx="889000" cy="1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79</xdr:row>
      <xdr:rowOff>132059</xdr:rowOff>
    </xdr:from>
    <xdr:to>
      <xdr:col>15</xdr:col>
      <xdr:colOff>133350</xdr:colOff>
      <xdr:row>80</xdr:row>
      <xdr:rowOff>62209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6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72386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445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13295</xdr:rowOff>
    </xdr:from>
    <xdr:to>
      <xdr:col>11</xdr:col>
      <xdr:colOff>31750</xdr:colOff>
      <xdr:row>80</xdr:row>
      <xdr:rowOff>24242</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729295"/>
          <a:ext cx="889000" cy="10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125118</xdr:rowOff>
    </xdr:from>
    <xdr:to>
      <xdr:col>11</xdr:col>
      <xdr:colOff>82550</xdr:colOff>
      <xdr:row>80</xdr:row>
      <xdr:rowOff>55268</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66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65445</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43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112802</xdr:rowOff>
    </xdr:from>
    <xdr:to>
      <xdr:col>7</xdr:col>
      <xdr:colOff>31750</xdr:colOff>
      <xdr:row>80</xdr:row>
      <xdr:rowOff>42952</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65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53129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42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26434</xdr:rowOff>
    </xdr:from>
    <xdr:to>
      <xdr:col>23</xdr:col>
      <xdr:colOff>184150</xdr:colOff>
      <xdr:row>80</xdr:row>
      <xdr:rowOff>128034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4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42961</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58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4725</xdr:rowOff>
    </xdr:from>
    <xdr:to>
      <xdr:col>19</xdr:col>
      <xdr:colOff>184150</xdr:colOff>
      <xdr:row>80</xdr:row>
      <xdr:rowOff>106325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2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91102</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807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159097</xdr:rowOff>
    </xdr:from>
    <xdr:to>
      <xdr:col>15</xdr:col>
      <xdr:colOff>133350</xdr:colOff>
      <xdr:row>80</xdr:row>
      <xdr:rowOff>89247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70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74024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79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144892</xdr:rowOff>
    </xdr:from>
    <xdr:to>
      <xdr:col>11</xdr:col>
      <xdr:colOff>82550</xdr:colOff>
      <xdr:row>80</xdr:row>
      <xdr:rowOff>75042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68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59819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775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133945</xdr:rowOff>
    </xdr:from>
    <xdr:to>
      <xdr:col>7</xdr:col>
      <xdr:colOff>31750</xdr:colOff>
      <xdr:row>80</xdr:row>
      <xdr:rowOff>64095</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7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48872</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76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ラスパイレス指数は、ほぼ類似団体平均と同様である。　　　　　　　　　　　　　　　　　　　　　　　　　　　　　　　　今後も民間団体の平均給与状況を踏まえ、給与の適正化に努める。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74930</xdr:rowOff>
    </xdr:from>
    <xdr:to>
      <xdr:col>81</xdr:col>
      <xdr:colOff>44450</xdr:colOff>
      <xdr:row>87</xdr:row>
      <xdr:rowOff>111125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9910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38736</xdr:rowOff>
    </xdr:from>
    <xdr:to>
      <xdr:col>77</xdr:col>
      <xdr:colOff>44450</xdr:colOff>
      <xdr:row>87</xdr:row>
      <xdr:rowOff>74930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548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38736</xdr:rowOff>
    </xdr:from>
    <xdr:to>
      <xdr:col>72</xdr:col>
      <xdr:colOff>203200</xdr:colOff>
      <xdr:row>87</xdr:row>
      <xdr:rowOff>56832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54886"/>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86377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56832</xdr:rowOff>
    </xdr:from>
    <xdr:to>
      <xdr:col>68</xdr:col>
      <xdr:colOff>152400</xdr:colOff>
      <xdr:row>87</xdr:row>
      <xdr:rowOff>86995</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97298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6032</xdr:rowOff>
    </xdr:from>
    <xdr:to>
      <xdr:col>68</xdr:col>
      <xdr:colOff>203200</xdr:colOff>
      <xdr:row>87</xdr:row>
      <xdr:rowOff>107632</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117809</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6032</xdr:rowOff>
    </xdr:from>
    <xdr:to>
      <xdr:col>64</xdr:col>
      <xdr:colOff>152400</xdr:colOff>
      <xdr:row>87</xdr:row>
      <xdr:rowOff>107632</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92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117809</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91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24130</xdr:rowOff>
    </xdr:from>
    <xdr:to>
      <xdr:col>77</xdr:col>
      <xdr:colOff>95250</xdr:colOff>
      <xdr:row>87</xdr:row>
      <xdr:rowOff>125730</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110507</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2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159386</xdr:rowOff>
    </xdr:from>
    <xdr:to>
      <xdr:col>73</xdr:col>
      <xdr:colOff>44450</xdr:colOff>
      <xdr:row>87</xdr:row>
      <xdr:rowOff>89536</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0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99713</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672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xdr:rowOff>
    </xdr:from>
    <xdr:to>
      <xdr:col>68</xdr:col>
      <xdr:colOff>203200</xdr:colOff>
      <xdr:row>87</xdr:row>
      <xdr:rowOff>107632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92409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36195</xdr:rowOff>
    </xdr:from>
    <xdr:to>
      <xdr:col>64</xdr:col>
      <xdr:colOff>152400</xdr:colOff>
      <xdr:row>87</xdr:row>
      <xdr:rowOff>137795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122572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03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計画的な職員採用を実施したことや、施設・こども園を直営で運営しているため、令和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年度までは類似団体平均を上回った状況が続いていた。令和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年度も前年度とほぼ同数である。　　　　　　　　　　　　　　　　　　　　　　　　　　　　　　　　　　　　　　　　　　　　　　　　　　今後も、職員定数管理指針のもと行政改革を推進し、適正規模の職員数となるよう努める。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84150</xdr:rowOff>
    </xdr:from>
    <xdr:to>
      <xdr:col>81</xdr:col>
      <xdr:colOff>44450</xdr:colOff>
      <xdr:row>61</xdr:row>
      <xdr:rowOff>86563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42600"/>
          <a:ext cx="8382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61468</xdr:rowOff>
    </xdr:from>
    <xdr:to>
      <xdr:col>77</xdr:col>
      <xdr:colOff>44450</xdr:colOff>
      <xdr:row>61</xdr:row>
      <xdr:rowOff>86563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19918"/>
          <a:ext cx="889000" cy="2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121310</xdr:rowOff>
    </xdr:from>
    <xdr:to>
      <xdr:col>77</xdr:col>
      <xdr:colOff>95250</xdr:colOff>
      <xdr:row>61</xdr:row>
      <xdr:rowOff>51460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4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61637</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17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32995</xdr:rowOff>
    </xdr:from>
    <xdr:to>
      <xdr:col>72</xdr:col>
      <xdr:colOff>203200</xdr:colOff>
      <xdr:row>61</xdr:row>
      <xdr:rowOff>61468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91445"/>
          <a:ext cx="889000" cy="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113830</xdr:rowOff>
    </xdr:from>
    <xdr:to>
      <xdr:col>73</xdr:col>
      <xdr:colOff>44450</xdr:colOff>
      <xdr:row>61</xdr:row>
      <xdr:rowOff>43980</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4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54157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16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16345</xdr:rowOff>
    </xdr:from>
    <xdr:to>
      <xdr:col>68</xdr:col>
      <xdr:colOff>152400</xdr:colOff>
      <xdr:row>61</xdr:row>
      <xdr:rowOff>32995</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74795"/>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109969</xdr:rowOff>
    </xdr:from>
    <xdr:to>
      <xdr:col>68</xdr:col>
      <xdr:colOff>203200</xdr:colOff>
      <xdr:row>61</xdr:row>
      <xdr:rowOff>40119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9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50296</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16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103695</xdr:rowOff>
    </xdr:from>
    <xdr:to>
      <xdr:col>64</xdr:col>
      <xdr:colOff>152400</xdr:colOff>
      <xdr:row>61</xdr:row>
      <xdr:rowOff>33845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3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44022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15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33350</xdr:rowOff>
    </xdr:from>
    <xdr:to>
      <xdr:col>81</xdr:col>
      <xdr:colOff>95250</xdr:colOff>
      <xdr:row>61</xdr:row>
      <xdr:rowOff>134950</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49877</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35763</xdr:rowOff>
    </xdr:from>
    <xdr:to>
      <xdr:col>77</xdr:col>
      <xdr:colOff>95250</xdr:colOff>
      <xdr:row>61</xdr:row>
      <xdr:rowOff>137363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9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122140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580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10668</xdr:rowOff>
    </xdr:from>
    <xdr:to>
      <xdr:col>73</xdr:col>
      <xdr:colOff>44450</xdr:colOff>
      <xdr:row>61</xdr:row>
      <xdr:rowOff>112268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6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97045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555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153645</xdr:rowOff>
    </xdr:from>
    <xdr:to>
      <xdr:col>68</xdr:col>
      <xdr:colOff>203200</xdr:colOff>
      <xdr:row>61</xdr:row>
      <xdr:rowOff>83795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4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68572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52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136995</xdr:rowOff>
    </xdr:from>
    <xdr:to>
      <xdr:col>64</xdr:col>
      <xdr:colOff>152400</xdr:colOff>
      <xdr:row>61</xdr:row>
      <xdr:rowOff>67145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2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51922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51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年度の繰上げ償還により減少した数値を維持していおり、類似団体平均を下回った状況が続いている。　　　　　　　　　　　　　　　　　　　　　　　　　　　　　　　　　　　　　　　　　　　　　　　　　　　　　　　　　　　　　　　　　　　　　　　しかし、令和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スポーツセンター建設・消防庁舎建設事業の元金償還が始まり、また今後も継続される農業基盤整備事業により多額の地方債の発行が見込まれることから、実質公債費比率が上昇することとなる。　　　　　　　　　　　　　　　　　　　　　　　　　　　　　年間償還額の平準化、地方債発行額の抑制など適正な起債管理を目指す。</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52070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81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52070</xdr:rowOff>
    </xdr:from>
    <xdr:to>
      <xdr:col>77</xdr:col>
      <xdr:colOff>44450</xdr:colOff>
      <xdr:row>41</xdr:row>
      <xdr:rowOff>52070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42</xdr:row>
      <xdr:rowOff>22860</xdr:rowOff>
    </xdr:from>
    <xdr:to>
      <xdr:col>77</xdr:col>
      <xdr:colOff>95250</xdr:colOff>
      <xdr:row>42</xdr:row>
      <xdr:rowOff>124460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84244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815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42</xdr:row>
      <xdr:rowOff>22860</xdr:rowOff>
    </xdr:from>
    <xdr:to>
      <xdr:col>73</xdr:col>
      <xdr:colOff>44450</xdr:colOff>
      <xdr:row>42</xdr:row>
      <xdr:rowOff>124460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109237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84244</xdr:rowOff>
    </xdr:from>
    <xdr:to>
      <xdr:col>68</xdr:col>
      <xdr:colOff>152400</xdr:colOff>
      <xdr:row>41</xdr:row>
      <xdr:rowOff>132504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1136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14817</xdr:rowOff>
    </xdr:from>
    <xdr:to>
      <xdr:col>68</xdr:col>
      <xdr:colOff>203200</xdr:colOff>
      <xdr:row>42</xdr:row>
      <xdr:rowOff>116417</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101194</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17797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113047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33444</xdr:rowOff>
    </xdr:from>
    <xdr:to>
      <xdr:col>68</xdr:col>
      <xdr:colOff>203200</xdr:colOff>
      <xdr:row>41</xdr:row>
      <xdr:rowOff>135044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22031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将来負担比率は、従前同様発生していない。　　　　　　　　　　　　　　　　　　　　　　　　　　　　　　　　　　　　　　　　今後も継続した取り組みを進め、一層、財政健全化を図る。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4,810
4,774
190.95
5,322,874
5,145,797
143,959
2,879,376
4,891,295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人件費については、類似団体平均より高い水準であるが、</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町の施設、こども園等を直営で運営していることが要因である。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これは、行政サービス提供方法の差異であるが、今後は将来的に民間へのアウトソーシングの検討も視野にいれ、財政健全化を念頭に置いた定数管理を行うなど人件費抑制に努める。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124714</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683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120142</xdr:rowOff>
    </xdr:from>
    <xdr:to>
      <xdr:col>19</xdr:col>
      <xdr:colOff>187325</xdr:colOff>
      <xdr:row>37</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637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101854</xdr:rowOff>
    </xdr:from>
    <xdr:to>
      <xdr:col>15</xdr:col>
      <xdr:colOff>98425</xdr:colOff>
      <xdr:row>37</xdr:row>
      <xdr:rowOff>120142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455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60706</xdr:rowOff>
    </xdr:from>
    <xdr:to>
      <xdr:col>11</xdr:col>
      <xdr:colOff>9525</xdr:colOff>
      <xdr:row>37</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0435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94488</xdr:rowOff>
    </xdr:from>
    <xdr:to>
      <xdr:col>6</xdr:col>
      <xdr:colOff>171450</xdr:colOff>
      <xdr:row>37</xdr:row>
      <xdr:rowOff>24638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34815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73914</xdr:rowOff>
    </xdr:from>
    <xdr:to>
      <xdr:col>20</xdr:col>
      <xdr:colOff>38100</xdr:colOff>
      <xdr:row>38</xdr:row>
      <xdr:rowOff>4064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160291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69342</xdr:rowOff>
    </xdr:from>
    <xdr:to>
      <xdr:col>15</xdr:col>
      <xdr:colOff>149225</xdr:colOff>
      <xdr:row>37</xdr:row>
      <xdr:rowOff>170942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155719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51054</xdr:rowOff>
    </xdr:from>
    <xdr:to>
      <xdr:col>11</xdr:col>
      <xdr:colOff>60325</xdr:colOff>
      <xdr:row>37</xdr:row>
      <xdr:rowOff>152654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137431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9906</xdr:rowOff>
    </xdr:from>
    <xdr:to>
      <xdr:col>6</xdr:col>
      <xdr:colOff>171450</xdr:colOff>
      <xdr:row>37</xdr:row>
      <xdr:rowOff>111506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96283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物件費は、類似団体平均とほぼ同程度で推移している。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年度は、会計年度任用職員制度移行により物件費が減少したが、総体的な経費削減によるものではないため、今後は、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事業のスクラップアンドビルトや民間委託の検討など事業の取捨選択が必要である。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28702</xdr:rowOff>
    </xdr:from>
    <xdr:to>
      <xdr:col>82</xdr:col>
      <xdr:colOff>107950</xdr:colOff>
      <xdr:row>17</xdr:row>
      <xdr:rowOff>92710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4335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92710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845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120142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845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5334</xdr:rowOff>
    </xdr:from>
    <xdr:to>
      <xdr:col>74</xdr:col>
      <xdr:colOff>31750</xdr:colOff>
      <xdr:row>17</xdr:row>
      <xdr:rowOff>106934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117111</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120142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616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158496</xdr:rowOff>
    </xdr:from>
    <xdr:to>
      <xdr:col>69</xdr:col>
      <xdr:colOff>142875</xdr:colOff>
      <xdr:row>17</xdr:row>
      <xdr:rowOff>88646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98823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126492</xdr:rowOff>
    </xdr:from>
    <xdr:to>
      <xdr:col>65</xdr:col>
      <xdr:colOff>53975</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66819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149352</xdr:rowOff>
    </xdr:from>
    <xdr:to>
      <xdr:col>82</xdr:col>
      <xdr:colOff>158750</xdr:colOff>
      <xdr:row>17</xdr:row>
      <xdr:rowOff>79502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121429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69342</xdr:rowOff>
    </xdr:from>
    <xdr:to>
      <xdr:col>69</xdr:col>
      <xdr:colOff>142875</xdr:colOff>
      <xdr:row>17</xdr:row>
      <xdr:rowOff>170942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155719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82567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扶助費については、類似団体平均を大きく下回っており、今後も厳格な資格審査や対象者の把握に努め、扶助費の支給を進める。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50800</xdr:rowOff>
    </xdr:from>
    <xdr:to>
      <xdr:col>24</xdr:col>
      <xdr:colOff>25400</xdr:colOff>
      <xdr:row>55</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8055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97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127000</xdr:rowOff>
    </xdr:from>
    <xdr:to>
      <xdr:col>15</xdr:col>
      <xdr:colOff>98425</xdr:colOff>
      <xdr:row>56</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95250</xdr:rowOff>
    </xdr:from>
    <xdr:to>
      <xdr:col>15</xdr:col>
      <xdr:colOff>149225</xdr:colOff>
      <xdr:row>58</xdr:row>
      <xdr:rowOff>25400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88900</xdr:rowOff>
    </xdr:from>
    <xdr:to>
      <xdr:col>11</xdr:col>
      <xdr:colOff>9525</xdr:colOff>
      <xdr:row>55</xdr:row>
      <xdr:rowOff>127000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518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0</xdr:rowOff>
    </xdr:from>
    <xdr:to>
      <xdr:col>24</xdr:col>
      <xdr:colOff>76200</xdr:colOff>
      <xdr:row>55</xdr:row>
      <xdr:rowOff>101600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16527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0</xdr:rowOff>
    </xdr:from>
    <xdr:to>
      <xdr:col>15</xdr:col>
      <xdr:colOff>149225</xdr:colOff>
      <xdr:row>56</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76200</xdr:rowOff>
    </xdr:from>
    <xdr:to>
      <xdr:col>11</xdr:col>
      <xdr:colOff>60325</xdr:colOff>
      <xdr:row>56</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38100</xdr:rowOff>
    </xdr:from>
    <xdr:to>
      <xdr:col>6</xdr:col>
      <xdr:colOff>171450</xdr:colOff>
      <xdr:row>55</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その他については、類似団体平均を下回っている状況が続いている。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下水道事業会計への繰り出しについては、会計の独立採算の原則に基づいた料金改定の検討を進めるなど一般会計の負担軽減に努める。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54</xdr:row>
      <xdr:rowOff>168910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38530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168910</xdr:rowOff>
    </xdr:from>
    <xdr:to>
      <xdr:col>78</xdr:col>
      <xdr:colOff>69850</xdr:colOff>
      <xdr:row>55</xdr:row>
      <xdr:rowOff>43180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272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68580</xdr:rowOff>
    </xdr:from>
    <xdr:to>
      <xdr:col>78</xdr:col>
      <xdr:colOff>120650</xdr:colOff>
      <xdr:row>55</xdr:row>
      <xdr:rowOff>170180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9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154957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8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43180</xdr:rowOff>
    </xdr:from>
    <xdr:to>
      <xdr:col>73</xdr:col>
      <xdr:colOff>180975</xdr:colOff>
      <xdr:row>55</xdr:row>
      <xdr:rowOff>77470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4729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72390</xdr:rowOff>
    </xdr:from>
    <xdr:to>
      <xdr:col>74</xdr:col>
      <xdr:colOff>31750</xdr:colOff>
      <xdr:row>56</xdr:row>
      <xdr:rowOff>2540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50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158767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8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100330</xdr:rowOff>
    </xdr:from>
    <xdr:to>
      <xdr:col>69</xdr:col>
      <xdr:colOff>92075</xdr:colOff>
      <xdr:row>55</xdr:row>
      <xdr:rowOff>77470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3586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64770</xdr:rowOff>
    </xdr:from>
    <xdr:to>
      <xdr:col>69</xdr:col>
      <xdr:colOff>142875</xdr:colOff>
      <xdr:row>55</xdr:row>
      <xdr:rowOff>166370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151147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7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135907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118110</xdr:rowOff>
    </xdr:from>
    <xdr:to>
      <xdr:col>78</xdr:col>
      <xdr:colOff>120650</xdr:colOff>
      <xdr:row>55</xdr:row>
      <xdr:rowOff>48260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7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58437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45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163830</xdr:rowOff>
    </xdr:from>
    <xdr:to>
      <xdr:col>74</xdr:col>
      <xdr:colOff>31750</xdr:colOff>
      <xdr:row>55</xdr:row>
      <xdr:rowOff>93980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4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104157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9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26670</xdr:rowOff>
    </xdr:from>
    <xdr:to>
      <xdr:col>69</xdr:col>
      <xdr:colOff>142875</xdr:colOff>
      <xdr:row>55</xdr:row>
      <xdr:rowOff>128270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138447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49530</xdr:rowOff>
    </xdr:from>
    <xdr:to>
      <xdr:col>65</xdr:col>
      <xdr:colOff>53975</xdr:colOff>
      <xdr:row>54</xdr:row>
      <xdr:rowOff>151130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30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161307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07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補助費等については、類似団体平均を大きく下回った状況が続いているおり、令和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年度は新型コロナ感染症の影響もあり補助費等に係る経常収支比率が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ポイント減少した。　　　　　　　　　　　　　　　　　　　　　　　　　　　　　　　　しかし、年々政策的補助事業費が増額傾向にあるため、補助事業の効果の検証を実施し必要性の低い事業は廃止するなど見直しが必要である。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156718</xdr:rowOff>
    </xdr:from>
    <xdr:to>
      <xdr:col>82</xdr:col>
      <xdr:colOff>107950</xdr:colOff>
      <xdr:row>36</xdr:row>
      <xdr:rowOff>81280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57468"/>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xdr:rowOff>
    </xdr:from>
    <xdr:to>
      <xdr:col>78</xdr:col>
      <xdr:colOff>69850</xdr:colOff>
      <xdr:row>36</xdr:row>
      <xdr:rowOff>81280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184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170434</xdr:rowOff>
    </xdr:from>
    <xdr:to>
      <xdr:col>73</xdr:col>
      <xdr:colOff>180975</xdr:colOff>
      <xdr:row>36</xdr:row>
      <xdr:rowOff>12700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711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170434</xdr:rowOff>
    </xdr:from>
    <xdr:to>
      <xdr:col>69</xdr:col>
      <xdr:colOff>92075</xdr:colOff>
      <xdr:row>36</xdr:row>
      <xdr:rowOff>49276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1711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133350</xdr:rowOff>
    </xdr:from>
    <xdr:to>
      <xdr:col>74</xdr:col>
      <xdr:colOff>31750</xdr:colOff>
      <xdr:row>36</xdr:row>
      <xdr:rowOff>63500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73677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119634</xdr:rowOff>
    </xdr:from>
    <xdr:to>
      <xdr:col>69</xdr:col>
      <xdr:colOff>142875</xdr:colOff>
      <xdr:row>36</xdr:row>
      <xdr:rowOff>49784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59961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公債費は、類似団体平均を下回った状況が続いている。　　　　　　　　　　　　　　　　　　　　　　　　　　　　　　　　　　　　　　　　　　　　　　　　　　　　　　　　　　　　　　　　　　　　　　　しかし、令和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年度以降は、スポーツセンター建設・消防庁舎建設事業の元金償還が始まり、また今後も継続される農業基盤整備事業により多額の地方債の発行が見込まれることから、公債費の増大が懸念される。　　　　　　　　　　　　　　　　　　　　　　　　　　　　　　　　　　　　　　　　　　　　　　　　　　　　　　　　　　　　　　　　　　　　　　　　　　　　　　　　　　　　　　　　　　　　　　　　　　　　　　　　　　　　　　　　　　　　　　　　　　　　　　　　　　　　　　　　　　　　　　　年間償還額の平準化、地方債発行額の抑制など適正な起債管理を目指す。</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54611</xdr:rowOff>
    </xdr:from>
    <xdr:to>
      <xdr:col>24</xdr:col>
      <xdr:colOff>25400</xdr:colOff>
      <xdr:row>76</xdr:row>
      <xdr:rowOff>92711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0848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92711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8481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0810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152400</xdr:rowOff>
    </xdr:from>
    <xdr:to>
      <xdr:col>15</xdr:col>
      <xdr:colOff>149225</xdr:colOff>
      <xdr:row>77</xdr:row>
      <xdr:rowOff>82550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67327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50800</xdr:rowOff>
    </xdr:from>
    <xdr:to>
      <xdr:col>11</xdr:col>
      <xdr:colOff>9525</xdr:colOff>
      <xdr:row>76</xdr:row>
      <xdr:rowOff>96520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081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59707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3811</xdr:rowOff>
    </xdr:from>
    <xdr:to>
      <xdr:col>24</xdr:col>
      <xdr:colOff>76200</xdr:colOff>
      <xdr:row>76</xdr:row>
      <xdr:rowOff>105411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20337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87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41911</xdr:rowOff>
    </xdr:from>
    <xdr:to>
      <xdr:col>20</xdr:col>
      <xdr:colOff>38100</xdr:colOff>
      <xdr:row>76</xdr:row>
      <xdr:rowOff>143511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153687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840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0</xdr:rowOff>
    </xdr:from>
    <xdr:to>
      <xdr:col>11</xdr:col>
      <xdr:colOff>60325</xdr:colOff>
      <xdr:row>76</xdr:row>
      <xdr:rowOff>101600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45720</xdr:rowOff>
    </xdr:from>
    <xdr:to>
      <xdr:col>6</xdr:col>
      <xdr:colOff>171450</xdr:colOff>
      <xdr:row>76</xdr:row>
      <xdr:rowOff>147320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157497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公債費以外については、類似団体平均を下回った状況が継続してる。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今後も経費削減の取り組みを継続的に進める。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107406</xdr:rowOff>
    </xdr:from>
    <xdr:to>
      <xdr:col>82</xdr:col>
      <xdr:colOff>107950</xdr:colOff>
      <xdr:row>75</xdr:row>
      <xdr:rowOff>82913</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2794706"/>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66584</xdr:rowOff>
    </xdr:from>
    <xdr:to>
      <xdr:col>78</xdr:col>
      <xdr:colOff>69850</xdr:colOff>
      <xdr:row>75</xdr:row>
      <xdr:rowOff>82913</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292533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xdr:rowOff>
    </xdr:from>
    <xdr:to>
      <xdr:col>78</xdr:col>
      <xdr:colOff>120650</xdr:colOff>
      <xdr:row>76</xdr:row>
      <xdr:rowOff>109220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93997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124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66584</xdr:rowOff>
    </xdr:from>
    <xdr:to>
      <xdr:col>73</xdr:col>
      <xdr:colOff>180975</xdr:colOff>
      <xdr:row>75</xdr:row>
      <xdr:rowOff>92710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29253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162742</xdr:rowOff>
    </xdr:from>
    <xdr:to>
      <xdr:col>74</xdr:col>
      <xdr:colOff>31750</xdr:colOff>
      <xdr:row>76</xdr:row>
      <xdr:rowOff>92892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02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77669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107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84546</xdr:rowOff>
    </xdr:from>
    <xdr:to>
      <xdr:col>69</xdr:col>
      <xdr:colOff>92075</xdr:colOff>
      <xdr:row>75</xdr:row>
      <xdr:rowOff>92710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771846"/>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117022</xdr:rowOff>
    </xdr:from>
    <xdr:to>
      <xdr:col>69</xdr:col>
      <xdr:colOff>142875</xdr:colOff>
      <xdr:row>76</xdr:row>
      <xdr:rowOff>47172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7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31948</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62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74567</xdr:rowOff>
    </xdr:from>
    <xdr:to>
      <xdr:col>65</xdr:col>
      <xdr:colOff>53975</xdr:colOff>
      <xdr:row>76</xdr:row>
      <xdr:rowOff>4716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160945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19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56606</xdr:rowOff>
    </xdr:from>
    <xdr:to>
      <xdr:col>82</xdr:col>
      <xdr:colOff>158750</xdr:colOff>
      <xdr:row>74</xdr:row>
      <xdr:rowOff>158206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274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73133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588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32113</xdr:rowOff>
    </xdr:from>
    <xdr:to>
      <xdr:col>78</xdr:col>
      <xdr:colOff>120650</xdr:colOff>
      <xdr:row>75</xdr:row>
      <xdr:rowOff>133713</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289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143890</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659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15784</xdr:rowOff>
    </xdr:from>
    <xdr:to>
      <xdr:col>74</xdr:col>
      <xdr:colOff>31750</xdr:colOff>
      <xdr:row>75</xdr:row>
      <xdr:rowOff>117384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87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127561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643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33746</xdr:rowOff>
    </xdr:from>
    <xdr:to>
      <xdr:col>65</xdr:col>
      <xdr:colOff>53975</xdr:colOff>
      <xdr:row>74</xdr:row>
      <xdr:rowOff>135346</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72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145523</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48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149334</xdr:rowOff>
    </xdr:from>
    <xdr:to>
      <xdr:col>29</xdr:col>
      <xdr:colOff>127000</xdr:colOff>
      <xdr:row>18</xdr:row>
      <xdr:rowOff>22989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11609"/>
          <a:ext cx="647700" cy="45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22989</xdr:rowOff>
    </xdr:from>
    <xdr:to>
      <xdr:col>26</xdr:col>
      <xdr:colOff>50800</xdr:colOff>
      <xdr:row>18</xdr:row>
      <xdr:rowOff>34219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56714"/>
          <a:ext cx="698500" cy="11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29244</xdr:rowOff>
    </xdr:from>
    <xdr:to>
      <xdr:col>26</xdr:col>
      <xdr:colOff>101600</xdr:colOff>
      <xdr:row>18</xdr:row>
      <xdr:rowOff>130844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6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115621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49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34219</xdr:rowOff>
    </xdr:from>
    <xdr:to>
      <xdr:col>22</xdr:col>
      <xdr:colOff>114300</xdr:colOff>
      <xdr:row>18</xdr:row>
      <xdr:rowOff>43831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67944"/>
          <a:ext cx="698500" cy="9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32549</xdr:rowOff>
    </xdr:from>
    <xdr:to>
      <xdr:col>22</xdr:col>
      <xdr:colOff>165100</xdr:colOff>
      <xdr:row>18</xdr:row>
      <xdr:rowOff>134149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66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118926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252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43831</xdr:rowOff>
    </xdr:from>
    <xdr:to>
      <xdr:col>18</xdr:col>
      <xdr:colOff>177800</xdr:colOff>
      <xdr:row>18</xdr:row>
      <xdr:rowOff>59136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77556"/>
          <a:ext cx="698500" cy="15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39866</xdr:rowOff>
    </xdr:from>
    <xdr:to>
      <xdr:col>19</xdr:col>
      <xdr:colOff>38100</xdr:colOff>
      <xdr:row>18</xdr:row>
      <xdr:rowOff>141466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73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126243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59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46364</xdr:rowOff>
    </xdr:from>
    <xdr:to>
      <xdr:col>15</xdr:col>
      <xdr:colOff>101600</xdr:colOff>
      <xdr:row>18</xdr:row>
      <xdr:rowOff>147964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80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132741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6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98534</xdr:rowOff>
    </xdr:from>
    <xdr:to>
      <xdr:col>29</xdr:col>
      <xdr:colOff>177800</xdr:colOff>
      <xdr:row>18</xdr:row>
      <xdr:rowOff>28684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60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70611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143639</xdr:rowOff>
    </xdr:from>
    <xdr:to>
      <xdr:col>26</xdr:col>
      <xdr:colOff>101600</xdr:colOff>
      <xdr:row>18</xdr:row>
      <xdr:rowOff>73789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05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83966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7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154869</xdr:rowOff>
    </xdr:from>
    <xdr:to>
      <xdr:col>22</xdr:col>
      <xdr:colOff>165100</xdr:colOff>
      <xdr:row>18</xdr:row>
      <xdr:rowOff>85019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17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95196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88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164481</xdr:rowOff>
    </xdr:from>
    <xdr:to>
      <xdr:col>19</xdr:col>
      <xdr:colOff>38100</xdr:colOff>
      <xdr:row>18</xdr:row>
      <xdr:rowOff>94631</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26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104808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89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8336</xdr:rowOff>
    </xdr:from>
    <xdr:to>
      <xdr:col>15</xdr:col>
      <xdr:colOff>101600</xdr:colOff>
      <xdr:row>18</xdr:row>
      <xdr:rowOff>109936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42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120113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9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315206</xdr:rowOff>
    </xdr:from>
    <xdr:to>
      <xdr:col>29</xdr:col>
      <xdr:colOff>127000</xdr:colOff>
      <xdr:row>35</xdr:row>
      <xdr:rowOff>323017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25556"/>
          <a:ext cx="647700" cy="7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323017</xdr:rowOff>
    </xdr:from>
    <xdr:to>
      <xdr:col>26</xdr:col>
      <xdr:colOff>50800</xdr:colOff>
      <xdr:row>36</xdr:row>
      <xdr:rowOff>7183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933367"/>
          <a:ext cx="698500" cy="27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225636</xdr:rowOff>
    </xdr:from>
    <xdr:to>
      <xdr:col>26</xdr:col>
      <xdr:colOff>101600</xdr:colOff>
      <xdr:row>35</xdr:row>
      <xdr:rowOff>327236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8359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337413</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60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2184</xdr:rowOff>
    </xdr:from>
    <xdr:to>
      <xdr:col>22</xdr:col>
      <xdr:colOff>114300</xdr:colOff>
      <xdr:row>36</xdr:row>
      <xdr:rowOff>7183</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955434"/>
          <a:ext cx="698500" cy="4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222397</xdr:rowOff>
    </xdr:from>
    <xdr:to>
      <xdr:col>22</xdr:col>
      <xdr:colOff>165100</xdr:colOff>
      <xdr:row>35</xdr:row>
      <xdr:rowOff>323997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32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334174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60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322240</xdr:rowOff>
    </xdr:from>
    <xdr:to>
      <xdr:col>18</xdr:col>
      <xdr:colOff>177800</xdr:colOff>
      <xdr:row>36</xdr:row>
      <xdr:rowOff>2184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32590"/>
          <a:ext cx="698500" cy="228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218641</xdr:rowOff>
    </xdr:from>
    <xdr:to>
      <xdr:col>19</xdr:col>
      <xdr:colOff>38100</xdr:colOff>
      <xdr:row>35</xdr:row>
      <xdr:rowOff>320241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289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330418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9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234117</xdr:rowOff>
    </xdr:from>
    <xdr:to>
      <xdr:col>15</xdr:col>
      <xdr:colOff>101600</xdr:colOff>
      <xdr:row>35</xdr:row>
      <xdr:rowOff>335717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444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61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264406</xdr:rowOff>
    </xdr:from>
    <xdr:to>
      <xdr:col>29</xdr:col>
      <xdr:colOff>177800</xdr:colOff>
      <xdr:row>36</xdr:row>
      <xdr:rowOff>23106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74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236483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46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272217</xdr:rowOff>
    </xdr:from>
    <xdr:to>
      <xdr:col>26</xdr:col>
      <xdr:colOff>101600</xdr:colOff>
      <xdr:row>36</xdr:row>
      <xdr:rowOff>30917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82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15694</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68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299283</xdr:rowOff>
    </xdr:from>
    <xdr:to>
      <xdr:col>22</xdr:col>
      <xdr:colOff>165100</xdr:colOff>
      <xdr:row>36</xdr:row>
      <xdr:rowOff>57983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09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42760</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9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294284</xdr:rowOff>
    </xdr:from>
    <xdr:to>
      <xdr:col>19</xdr:col>
      <xdr:colOff>38100</xdr:colOff>
      <xdr:row>36</xdr:row>
      <xdr:rowOff>52984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04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37761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271440</xdr:rowOff>
    </xdr:from>
    <xdr:to>
      <xdr:col>15</xdr:col>
      <xdr:colOff>101600</xdr:colOff>
      <xdr:row>36</xdr:row>
      <xdr:rowOff>30140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81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14917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6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4,810
4,774
190.95
5,322,874
5,145,797
143,959
2,879,376
4,891,295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151742</xdr:rowOff>
    </xdr:from>
    <xdr:to>
      <xdr:col>24</xdr:col>
      <xdr:colOff>63500</xdr:colOff>
      <xdr:row>37</xdr:row>
      <xdr:rowOff>81895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23942"/>
          <a:ext cx="838200" cy="10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81895</xdr:rowOff>
    </xdr:from>
    <xdr:to>
      <xdr:col>19</xdr:col>
      <xdr:colOff>177800</xdr:colOff>
      <xdr:row>37</xdr:row>
      <xdr:rowOff>91896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25545"/>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69448</xdr:rowOff>
    </xdr:from>
    <xdr:to>
      <xdr:col>20</xdr:col>
      <xdr:colOff>38100</xdr:colOff>
      <xdr:row>37</xdr:row>
      <xdr:rowOff>171048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1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162175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50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91896</xdr:rowOff>
    </xdr:from>
    <xdr:to>
      <xdr:col>15</xdr:col>
      <xdr:colOff>50800</xdr:colOff>
      <xdr:row>37</xdr:row>
      <xdr:rowOff>96910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35546"/>
          <a:ext cx="889000" cy="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74694</xdr:rowOff>
    </xdr:from>
    <xdr:to>
      <xdr:col>15</xdr:col>
      <xdr:colOff>101600</xdr:colOff>
      <xdr:row>38</xdr:row>
      <xdr:rowOff>4845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1834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167422</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5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96910</xdr:rowOff>
    </xdr:from>
    <xdr:to>
      <xdr:col>10</xdr:col>
      <xdr:colOff>114300</xdr:colOff>
      <xdr:row>37</xdr:row>
      <xdr:rowOff>109113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40560"/>
          <a:ext cx="889000" cy="1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78693</xdr:rowOff>
    </xdr:from>
    <xdr:to>
      <xdr:col>10</xdr:col>
      <xdr:colOff>165100</xdr:colOff>
      <xdr:row>38</xdr:row>
      <xdr:rowOff>8843</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2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171420</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1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80135</xdr:rowOff>
    </xdr:from>
    <xdr:to>
      <xdr:col>6</xdr:col>
      <xdr:colOff>38100</xdr:colOff>
      <xdr:row>38</xdr:row>
      <xdr:rowOff>10285</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2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1412</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100942</xdr:rowOff>
    </xdr:from>
    <xdr:to>
      <xdr:col>24</xdr:col>
      <xdr:colOff>114300</xdr:colOff>
      <xdr:row>37</xdr:row>
      <xdr:rowOff>31092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73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79369</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5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31095</xdr:rowOff>
    </xdr:from>
    <xdr:to>
      <xdr:col>20</xdr:col>
      <xdr:colOff>38100</xdr:colOff>
      <xdr:row>37</xdr:row>
      <xdr:rowOff>132695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7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149222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14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41096</xdr:rowOff>
    </xdr:from>
    <xdr:to>
      <xdr:col>15</xdr:col>
      <xdr:colOff>101600</xdr:colOff>
      <xdr:row>37</xdr:row>
      <xdr:rowOff>142696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159223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1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46110</xdr:rowOff>
    </xdr:from>
    <xdr:to>
      <xdr:col>10</xdr:col>
      <xdr:colOff>165100</xdr:colOff>
      <xdr:row>37</xdr:row>
      <xdr:rowOff>147710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8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164237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164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58313</xdr:rowOff>
    </xdr:from>
    <xdr:to>
      <xdr:col>6</xdr:col>
      <xdr:colOff>38100</xdr:colOff>
      <xdr:row>37</xdr:row>
      <xdr:rowOff>159913</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0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4990</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17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78050</xdr:rowOff>
    </xdr:from>
    <xdr:to>
      <xdr:col>24</xdr:col>
      <xdr:colOff>63500</xdr:colOff>
      <xdr:row>57</xdr:row>
      <xdr:rowOff>131135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50700"/>
          <a:ext cx="838200" cy="5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78050</xdr:rowOff>
    </xdr:from>
    <xdr:to>
      <xdr:col>19</xdr:col>
      <xdr:colOff>177800</xdr:colOff>
      <xdr:row>57</xdr:row>
      <xdr:rowOff>102726</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50700"/>
          <a:ext cx="889000" cy="2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49281</xdr:rowOff>
    </xdr:from>
    <xdr:to>
      <xdr:col>20</xdr:col>
      <xdr:colOff>38100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142008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102726</xdr:rowOff>
    </xdr:from>
    <xdr:to>
      <xdr:col>15</xdr:col>
      <xdr:colOff>50800</xdr:colOff>
      <xdr:row>57</xdr:row>
      <xdr:rowOff>118922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75376"/>
          <a:ext cx="889000" cy="1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63779</xdr:rowOff>
    </xdr:from>
    <xdr:to>
      <xdr:col>15</xdr:col>
      <xdr:colOff>101600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156506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115215</xdr:rowOff>
    </xdr:from>
    <xdr:to>
      <xdr:col>10</xdr:col>
      <xdr:colOff>114300</xdr:colOff>
      <xdr:row>57</xdr:row>
      <xdr:rowOff>118922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887865"/>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70452</xdr:rowOff>
    </xdr:from>
    <xdr:to>
      <xdr:col>10</xdr:col>
      <xdr:colOff>165100</xdr:colOff>
      <xdr:row>58</xdr:row>
      <xdr:rowOff>602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163179</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85486</xdr:rowOff>
    </xdr:from>
    <xdr:to>
      <xdr:col>6</xdr:col>
      <xdr:colOff>38100</xdr:colOff>
      <xdr:row>58</xdr:row>
      <xdr:rowOff>15636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5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6763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50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80335</xdr:rowOff>
    </xdr:from>
    <xdr:to>
      <xdr:col>24</xdr:col>
      <xdr:colOff>114300</xdr:colOff>
      <xdr:row>58</xdr:row>
      <xdr:rowOff>10485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5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166712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6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27250</xdr:rowOff>
    </xdr:from>
    <xdr:to>
      <xdr:col>20</xdr:col>
      <xdr:colOff>38100</xdr:colOff>
      <xdr:row>57</xdr:row>
      <xdr:rowOff>128850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9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145377</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75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51926</xdr:rowOff>
    </xdr:from>
    <xdr:to>
      <xdr:col>15</xdr:col>
      <xdr:colOff>101600</xdr:colOff>
      <xdr:row>57</xdr:row>
      <xdr:rowOff>153526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2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170053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599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68122</xdr:rowOff>
    </xdr:from>
    <xdr:to>
      <xdr:col>10</xdr:col>
      <xdr:colOff>165100</xdr:colOff>
      <xdr:row>57</xdr:row>
      <xdr:rowOff>169722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14799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1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64415</xdr:rowOff>
    </xdr:from>
    <xdr:to>
      <xdr:col>6</xdr:col>
      <xdr:colOff>38100</xdr:colOff>
      <xdr:row>57</xdr:row>
      <xdr:rowOff>166015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3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11092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12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143621</xdr:rowOff>
    </xdr:from>
    <xdr:to>
      <xdr:col>24</xdr:col>
      <xdr:colOff>63500</xdr:colOff>
      <xdr:row>78</xdr:row>
      <xdr:rowOff>163547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16721"/>
          <a:ext cx="8382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139742</xdr:rowOff>
    </xdr:from>
    <xdr:to>
      <xdr:col>19</xdr:col>
      <xdr:colOff>177800</xdr:colOff>
      <xdr:row>78</xdr:row>
      <xdr:rowOff>143621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12842"/>
          <a:ext cx="889000" cy="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104476</xdr:rowOff>
    </xdr:from>
    <xdr:to>
      <xdr:col>20</xdr:col>
      <xdr:colOff>38100</xdr:colOff>
      <xdr:row>79</xdr:row>
      <xdr:rowOff>34626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25753</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57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139742</xdr:rowOff>
    </xdr:from>
    <xdr:to>
      <xdr:col>15</xdr:col>
      <xdr:colOff>50800</xdr:colOff>
      <xdr:row>78</xdr:row>
      <xdr:rowOff>144363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12842"/>
          <a:ext cx="889000" cy="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104189</xdr:rowOff>
    </xdr:from>
    <xdr:to>
      <xdr:col>15</xdr:col>
      <xdr:colOff>101600</xdr:colOff>
      <xdr:row>79</xdr:row>
      <xdr:rowOff>34339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25466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57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144363</xdr:rowOff>
    </xdr:from>
    <xdr:to>
      <xdr:col>10</xdr:col>
      <xdr:colOff>114300</xdr:colOff>
      <xdr:row>78</xdr:row>
      <xdr:rowOff>162663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17463"/>
          <a:ext cx="889000" cy="1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105367</xdr:rowOff>
    </xdr:from>
    <xdr:to>
      <xdr:col>10</xdr:col>
      <xdr:colOff>165100</xdr:colOff>
      <xdr:row>79</xdr:row>
      <xdr:rowOff>35517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7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26644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57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108339</xdr:rowOff>
    </xdr:from>
    <xdr:to>
      <xdr:col>6</xdr:col>
      <xdr:colOff>38100</xdr:colOff>
      <xdr:row>79</xdr:row>
      <xdr:rowOff>38489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55016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112747</xdr:rowOff>
    </xdr:from>
    <xdr:to>
      <xdr:col>24</xdr:col>
      <xdr:colOff>114300</xdr:colOff>
      <xdr:row>79</xdr:row>
      <xdr:rowOff>42897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8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27674</xdr:rowOff>
    </xdr:from>
    <xdr:ext cx="534377"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0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92821</xdr:rowOff>
    </xdr:from>
    <xdr:to>
      <xdr:col>20</xdr:col>
      <xdr:colOff>38100</xdr:colOff>
      <xdr:row>79</xdr:row>
      <xdr:rowOff>22971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6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39498</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24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88942</xdr:rowOff>
    </xdr:from>
    <xdr:to>
      <xdr:col>15</xdr:col>
      <xdr:colOff>101600</xdr:colOff>
      <xdr:row>79</xdr:row>
      <xdr:rowOff>19092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6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35619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23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93563</xdr:rowOff>
    </xdr:from>
    <xdr:to>
      <xdr:col>10</xdr:col>
      <xdr:colOff>165100</xdr:colOff>
      <xdr:row>79</xdr:row>
      <xdr:rowOff>23713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40240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24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111863</xdr:rowOff>
    </xdr:from>
    <xdr:to>
      <xdr:col>6</xdr:col>
      <xdr:colOff>38100</xdr:colOff>
      <xdr:row>79</xdr:row>
      <xdr:rowOff>42013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4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33140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63111" y="135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93120</xdr:rowOff>
    </xdr:from>
    <xdr:to>
      <xdr:col>24</xdr:col>
      <xdr:colOff>63500</xdr:colOff>
      <xdr:row>95</xdr:row>
      <xdr:rowOff>97779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3797300" y="16380870"/>
          <a:ext cx="838200" cy="4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97779</xdr:rowOff>
    </xdr:from>
    <xdr:to>
      <xdr:col>19</xdr:col>
      <xdr:colOff>177800</xdr:colOff>
      <xdr:row>95</xdr:row>
      <xdr:rowOff>113967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6385529"/>
          <a:ext cx="889000" cy="1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86047</xdr:rowOff>
    </xdr:from>
    <xdr:to>
      <xdr:col>20</xdr:col>
      <xdr:colOff>38100</xdr:colOff>
      <xdr:row>95</xdr:row>
      <xdr:rowOff>16197</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0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32724</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597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113967</xdr:rowOff>
    </xdr:from>
    <xdr:to>
      <xdr:col>15</xdr:col>
      <xdr:colOff>50800</xdr:colOff>
      <xdr:row>95</xdr:row>
      <xdr:rowOff>154668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6401717"/>
          <a:ext cx="889000" cy="4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109387</xdr:rowOff>
    </xdr:from>
    <xdr:to>
      <xdr:col>15</xdr:col>
      <xdr:colOff>101600</xdr:colOff>
      <xdr:row>95</xdr:row>
      <xdr:rowOff>39537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22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56064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0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142563</xdr:rowOff>
    </xdr:from>
    <xdr:to>
      <xdr:col>10</xdr:col>
      <xdr:colOff>114300</xdr:colOff>
      <xdr:row>95</xdr:row>
      <xdr:rowOff>154668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430313"/>
          <a:ext cx="889000" cy="1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115004</xdr:rowOff>
    </xdr:from>
    <xdr:to>
      <xdr:col>10</xdr:col>
      <xdr:colOff>165100</xdr:colOff>
      <xdr:row>95</xdr:row>
      <xdr:rowOff>45154</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3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61681</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0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116092</xdr:rowOff>
    </xdr:from>
    <xdr:to>
      <xdr:col>6</xdr:col>
      <xdr:colOff>38100</xdr:colOff>
      <xdr:row>95</xdr:row>
      <xdr:rowOff>46242</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3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62769</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0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42320</xdr:rowOff>
    </xdr:from>
    <xdr:to>
      <xdr:col>24</xdr:col>
      <xdr:colOff>114300</xdr:colOff>
      <xdr:row>95</xdr:row>
      <xdr:rowOff>143920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20747</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0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46979</xdr:rowOff>
    </xdr:from>
    <xdr:to>
      <xdr:col>20</xdr:col>
      <xdr:colOff>38100</xdr:colOff>
      <xdr:row>95</xdr:row>
      <xdr:rowOff>148579</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33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139706</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42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63167</xdr:rowOff>
    </xdr:from>
    <xdr:to>
      <xdr:col>15</xdr:col>
      <xdr:colOff>101600</xdr:colOff>
      <xdr:row>95</xdr:row>
      <xdr:rowOff>164767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3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155894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44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103868</xdr:rowOff>
    </xdr:from>
    <xdr:to>
      <xdr:col>10</xdr:col>
      <xdr:colOff>165100</xdr:colOff>
      <xdr:row>96</xdr:row>
      <xdr:rowOff>34018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3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25145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48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91763</xdr:rowOff>
    </xdr:from>
    <xdr:to>
      <xdr:col>6</xdr:col>
      <xdr:colOff>38100</xdr:colOff>
      <xdr:row>96</xdr:row>
      <xdr:rowOff>21913</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37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13040</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47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38005</xdr:rowOff>
    </xdr:from>
    <xdr:to>
      <xdr:col>55</xdr:col>
      <xdr:colOff>0</xdr:colOff>
      <xdr:row>37</xdr:row>
      <xdr:rowOff>130148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210205"/>
          <a:ext cx="838200" cy="26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130148</xdr:rowOff>
    </xdr:from>
    <xdr:to>
      <xdr:col>50</xdr:col>
      <xdr:colOff>114300</xdr:colOff>
      <xdr:row>37</xdr:row>
      <xdr:rowOff>136982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73798"/>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50920</xdr:rowOff>
    </xdr:from>
    <xdr:to>
      <xdr:col>50</xdr:col>
      <xdr:colOff>165100</xdr:colOff>
      <xdr:row>37</xdr:row>
      <xdr:rowOff>152520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169047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169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114078</xdr:rowOff>
    </xdr:from>
    <xdr:to>
      <xdr:col>45</xdr:col>
      <xdr:colOff>177800</xdr:colOff>
      <xdr:row>37</xdr:row>
      <xdr:rowOff>136982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457728"/>
          <a:ext cx="889000" cy="22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56984</xdr:rowOff>
    </xdr:from>
    <xdr:to>
      <xdr:col>46</xdr:col>
      <xdr:colOff>38100</xdr:colOff>
      <xdr:row>37</xdr:row>
      <xdr:rowOff>158584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00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3661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175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90511</xdr:rowOff>
    </xdr:from>
    <xdr:to>
      <xdr:col>41</xdr:col>
      <xdr:colOff>50800</xdr:colOff>
      <xdr:row>37</xdr:row>
      <xdr:rowOff>114078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434161"/>
          <a:ext cx="889000" cy="23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58407</xdr:rowOff>
    </xdr:from>
    <xdr:to>
      <xdr:col>41</xdr:col>
      <xdr:colOff>101600</xdr:colOff>
      <xdr:row>37</xdr:row>
      <xdr:rowOff>160007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0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5084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17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68076</xdr:rowOff>
    </xdr:from>
    <xdr:to>
      <xdr:col>36</xdr:col>
      <xdr:colOff>165100</xdr:colOff>
      <xdr:row>37</xdr:row>
      <xdr:rowOff>169676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1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160803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50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158655</xdr:rowOff>
    </xdr:from>
    <xdr:to>
      <xdr:col>55</xdr:col>
      <xdr:colOff>50800</xdr:colOff>
      <xdr:row>36</xdr:row>
      <xdr:rowOff>88805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15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137082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137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79348</xdr:rowOff>
    </xdr:from>
    <xdr:to>
      <xdr:col>50</xdr:col>
      <xdr:colOff>165100</xdr:colOff>
      <xdr:row>38</xdr:row>
      <xdr:rowOff>9499</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2299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626</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515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86182</xdr:rowOff>
    </xdr:from>
    <xdr:to>
      <xdr:col>46</xdr:col>
      <xdr:colOff>38100</xdr:colOff>
      <xdr:row>38</xdr:row>
      <xdr:rowOff>16332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7459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22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63278</xdr:rowOff>
    </xdr:from>
    <xdr:to>
      <xdr:col>41</xdr:col>
      <xdr:colOff>101600</xdr:colOff>
      <xdr:row>37</xdr:row>
      <xdr:rowOff>164878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156005</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499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39711</xdr:rowOff>
    </xdr:from>
    <xdr:to>
      <xdr:col>36</xdr:col>
      <xdr:colOff>165100</xdr:colOff>
      <xdr:row>37</xdr:row>
      <xdr:rowOff>141311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157838</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58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154073</xdr:rowOff>
    </xdr:from>
    <xdr:to>
      <xdr:col>55</xdr:col>
      <xdr:colOff>0</xdr:colOff>
      <xdr:row>58</xdr:row>
      <xdr:rowOff>154215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9639300" y="10098173"/>
          <a:ext cx="838200" cy="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72210</xdr:rowOff>
    </xdr:from>
    <xdr:to>
      <xdr:col>50</xdr:col>
      <xdr:colOff>114300</xdr:colOff>
      <xdr:row>58</xdr:row>
      <xdr:rowOff>154073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8750300" y="10016310"/>
          <a:ext cx="889000" cy="81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92606</xdr:rowOff>
    </xdr:from>
    <xdr:to>
      <xdr:col>50</xdr:col>
      <xdr:colOff>165100</xdr:colOff>
      <xdr:row>59</xdr:row>
      <xdr:rowOff>22756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3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39283</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81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72210</xdr:rowOff>
    </xdr:from>
    <xdr:to>
      <xdr:col>45</xdr:col>
      <xdr:colOff>177800</xdr:colOff>
      <xdr:row>58</xdr:row>
      <xdr:rowOff>146536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10016310"/>
          <a:ext cx="889000" cy="7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101284</xdr:rowOff>
    </xdr:from>
    <xdr:to>
      <xdr:col>46</xdr:col>
      <xdr:colOff>38100</xdr:colOff>
      <xdr:row>59</xdr:row>
      <xdr:rowOff>31434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4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22561</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138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146536</xdr:rowOff>
    </xdr:from>
    <xdr:to>
      <xdr:col>41</xdr:col>
      <xdr:colOff>50800</xdr:colOff>
      <xdr:row>58</xdr:row>
      <xdr:rowOff>150657</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10090636"/>
          <a:ext cx="889000" cy="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87806</xdr:rowOff>
    </xdr:from>
    <xdr:to>
      <xdr:col>41</xdr:col>
      <xdr:colOff>101600</xdr:colOff>
      <xdr:row>59</xdr:row>
      <xdr:rowOff>17956</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1003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34483</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80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100761</xdr:rowOff>
    </xdr:from>
    <xdr:to>
      <xdr:col>36</xdr:col>
      <xdr:colOff>165100</xdr:colOff>
      <xdr:row>59</xdr:row>
      <xdr:rowOff>30911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10044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22038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10137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103415</xdr:rowOff>
    </xdr:from>
    <xdr:to>
      <xdr:col>55</xdr:col>
      <xdr:colOff>50800</xdr:colOff>
      <xdr:row>59</xdr:row>
      <xdr:rowOff>33565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103273</xdr:rowOff>
    </xdr:from>
    <xdr:to>
      <xdr:col>50</xdr:col>
      <xdr:colOff>165100</xdr:colOff>
      <xdr:row>59</xdr:row>
      <xdr:rowOff>33423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4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24550</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4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21410</xdr:rowOff>
    </xdr:from>
    <xdr:to>
      <xdr:col>46</xdr:col>
      <xdr:colOff>38100</xdr:colOff>
      <xdr:row>58</xdr:row>
      <xdr:rowOff>123010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96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139537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740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95736</xdr:rowOff>
    </xdr:from>
    <xdr:to>
      <xdr:col>41</xdr:col>
      <xdr:colOff>101600</xdr:colOff>
      <xdr:row>59</xdr:row>
      <xdr:rowOff>25886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39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17013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32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99857</xdr:rowOff>
    </xdr:from>
    <xdr:to>
      <xdr:col>36</xdr:col>
      <xdr:colOff>165100</xdr:colOff>
      <xdr:row>59</xdr:row>
      <xdr:rowOff>30007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46534</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9819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12083</xdr:rowOff>
    </xdr:from>
    <xdr:to>
      <xdr:col>55</xdr:col>
      <xdr:colOff>0</xdr:colOff>
      <xdr:row>79</xdr:row>
      <xdr:rowOff>31448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56633"/>
          <a:ext cx="838200" cy="1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153158</xdr:rowOff>
    </xdr:from>
    <xdr:to>
      <xdr:col>50</xdr:col>
      <xdr:colOff>114300</xdr:colOff>
      <xdr:row>79</xdr:row>
      <xdr:rowOff>12083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54808"/>
          <a:ext cx="889000" cy="201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131930</xdr:rowOff>
    </xdr:from>
    <xdr:to>
      <xdr:col>50</xdr:col>
      <xdr:colOff>165100</xdr:colOff>
      <xdr:row>79</xdr:row>
      <xdr:rowOff>62080</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50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78607</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8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153158</xdr:rowOff>
    </xdr:from>
    <xdr:to>
      <xdr:col>45</xdr:col>
      <xdr:colOff>177800</xdr:colOff>
      <xdr:row>78</xdr:row>
      <xdr:rowOff>134003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354808"/>
          <a:ext cx="889000" cy="15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134942</xdr:rowOff>
    </xdr:from>
    <xdr:to>
      <xdr:col>46</xdr:col>
      <xdr:colOff>38100</xdr:colOff>
      <xdr:row>79</xdr:row>
      <xdr:rowOff>65092</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50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56219</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60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134003</xdr:rowOff>
    </xdr:from>
    <xdr:to>
      <xdr:col>41</xdr:col>
      <xdr:colOff>50800</xdr:colOff>
      <xdr:row>78</xdr:row>
      <xdr:rowOff>148197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507103"/>
          <a:ext cx="889000" cy="1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112813</xdr:rowOff>
    </xdr:from>
    <xdr:to>
      <xdr:col>41</xdr:col>
      <xdr:colOff>101600</xdr:colOff>
      <xdr:row>79</xdr:row>
      <xdr:rowOff>42963</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8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34090</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123289</xdr:rowOff>
    </xdr:from>
    <xdr:to>
      <xdr:col>36</xdr:col>
      <xdr:colOff>165100</xdr:colOff>
      <xdr:row>79</xdr:row>
      <xdr:rowOff>53439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9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44566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58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152098</xdr:rowOff>
    </xdr:from>
    <xdr:to>
      <xdr:col>55</xdr:col>
      <xdr:colOff>50800</xdr:colOff>
      <xdr:row>79</xdr:row>
      <xdr:rowOff>82248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132733</xdr:rowOff>
    </xdr:from>
    <xdr:to>
      <xdr:col>50</xdr:col>
      <xdr:colOff>165100</xdr:colOff>
      <xdr:row>79</xdr:row>
      <xdr:rowOff>62883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0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54010</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72111" y="13598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102358</xdr:rowOff>
    </xdr:from>
    <xdr:to>
      <xdr:col>46</xdr:col>
      <xdr:colOff>38100</xdr:colOff>
      <xdr:row>78</xdr:row>
      <xdr:rowOff>32508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49035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307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83203</xdr:rowOff>
    </xdr:from>
    <xdr:to>
      <xdr:col>41</xdr:col>
      <xdr:colOff>101600</xdr:colOff>
      <xdr:row>79</xdr:row>
      <xdr:rowOff>13353</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5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29880</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23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97397</xdr:rowOff>
    </xdr:from>
    <xdr:to>
      <xdr:col>36</xdr:col>
      <xdr:colOff>165100</xdr:colOff>
      <xdr:row>79</xdr:row>
      <xdr:rowOff>27547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7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44074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24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104327</xdr:rowOff>
    </xdr:from>
    <xdr:to>
      <xdr:col>55</xdr:col>
      <xdr:colOff>0</xdr:colOff>
      <xdr:row>98</xdr:row>
      <xdr:rowOff>109911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906427"/>
          <a:ext cx="838200" cy="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109911</xdr:rowOff>
    </xdr:from>
    <xdr:to>
      <xdr:col>50</xdr:col>
      <xdr:colOff>114300</xdr:colOff>
      <xdr:row>98</xdr:row>
      <xdr:rowOff>126704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912011"/>
          <a:ext cx="889000" cy="1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37359</xdr:rowOff>
    </xdr:from>
    <xdr:to>
      <xdr:col>50</xdr:col>
      <xdr:colOff>165100</xdr:colOff>
      <xdr:row>98</xdr:row>
      <xdr:rowOff>138959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3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155486</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1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121551</xdr:rowOff>
    </xdr:from>
    <xdr:to>
      <xdr:col>45</xdr:col>
      <xdr:colOff>177800</xdr:colOff>
      <xdr:row>98</xdr:row>
      <xdr:rowOff>126704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923651"/>
          <a:ext cx="889000" cy="5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43774</xdr:rowOff>
    </xdr:from>
    <xdr:to>
      <xdr:col>46</xdr:col>
      <xdr:colOff>38100</xdr:colOff>
      <xdr:row>98</xdr:row>
      <xdr:rowOff>145374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4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161901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6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115239</xdr:rowOff>
    </xdr:from>
    <xdr:to>
      <xdr:col>41</xdr:col>
      <xdr:colOff>50800</xdr:colOff>
      <xdr:row>98</xdr:row>
      <xdr:rowOff>121551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917339"/>
          <a:ext cx="889000" cy="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43914</xdr:rowOff>
    </xdr:from>
    <xdr:to>
      <xdr:col>41</xdr:col>
      <xdr:colOff>101600</xdr:colOff>
      <xdr:row>98</xdr:row>
      <xdr:rowOff>145514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4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162041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62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50792</xdr:rowOff>
    </xdr:from>
    <xdr:to>
      <xdr:col>36</xdr:col>
      <xdr:colOff>165100</xdr:colOff>
      <xdr:row>98</xdr:row>
      <xdr:rowOff>152392</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52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168919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2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53527</xdr:rowOff>
    </xdr:from>
    <xdr:to>
      <xdr:col>55</xdr:col>
      <xdr:colOff>50800</xdr:colOff>
      <xdr:row>98</xdr:row>
      <xdr:rowOff>155127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5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59111</xdr:rowOff>
    </xdr:from>
    <xdr:to>
      <xdr:col>50</xdr:col>
      <xdr:colOff>165100</xdr:colOff>
      <xdr:row>98</xdr:row>
      <xdr:rowOff>160711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6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151838</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5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75904</xdr:rowOff>
    </xdr:from>
    <xdr:to>
      <xdr:col>46</xdr:col>
      <xdr:colOff>38100</xdr:colOff>
      <xdr:row>99</xdr:row>
      <xdr:rowOff>6054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168631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7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70751</xdr:rowOff>
    </xdr:from>
    <xdr:to>
      <xdr:col>41</xdr:col>
      <xdr:colOff>101600</xdr:colOff>
      <xdr:row>99</xdr:row>
      <xdr:rowOff>901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163478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64439</xdr:rowOff>
    </xdr:from>
    <xdr:to>
      <xdr:col>36</xdr:col>
      <xdr:colOff>165100</xdr:colOff>
      <xdr:row>98</xdr:row>
      <xdr:rowOff>166039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6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157166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5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34982</xdr:rowOff>
    </xdr:from>
    <xdr:to>
      <xdr:col>81</xdr:col>
      <xdr:colOff>50800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21532"/>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133683</xdr:rowOff>
    </xdr:from>
    <xdr:to>
      <xdr:col>81</xdr:col>
      <xdr:colOff>101600</xdr:colOff>
      <xdr:row>39</xdr:row>
      <xdr:rowOff>63833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80360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2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168060</xdr:rowOff>
    </xdr:from>
    <xdr:to>
      <xdr:col>76</xdr:col>
      <xdr:colOff>114300</xdr:colOff>
      <xdr:row>39</xdr:row>
      <xdr:rowOff>34982</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83160"/>
          <a:ext cx="8890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134814</xdr:rowOff>
    </xdr:from>
    <xdr:to>
      <xdr:col>76</xdr:col>
      <xdr:colOff>165100</xdr:colOff>
      <xdr:row>39</xdr:row>
      <xdr:rowOff>64964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81491</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2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168060</xdr:rowOff>
    </xdr:from>
    <xdr:to>
      <xdr:col>71</xdr:col>
      <xdr:colOff>177800</xdr:colOff>
      <xdr:row>39</xdr:row>
      <xdr:rowOff>30235</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83160"/>
          <a:ext cx="889000" cy="3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135060</xdr:rowOff>
    </xdr:from>
    <xdr:to>
      <xdr:col>72</xdr:col>
      <xdr:colOff>38100</xdr:colOff>
      <xdr:row>39</xdr:row>
      <xdr:rowOff>65210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56337</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4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141030</xdr:rowOff>
    </xdr:from>
    <xdr:to>
      <xdr:col>67</xdr:col>
      <xdr:colOff>101600</xdr:colOff>
      <xdr:row>39</xdr:row>
      <xdr:rowOff>71180</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56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87707</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3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155632</xdr:rowOff>
    </xdr:from>
    <xdr:to>
      <xdr:col>76</xdr:col>
      <xdr:colOff>165100</xdr:colOff>
      <xdr:row>39</xdr:row>
      <xdr:rowOff>85782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7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76909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6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117260</xdr:rowOff>
    </xdr:from>
    <xdr:to>
      <xdr:col>72</xdr:col>
      <xdr:colOff>38100</xdr:colOff>
      <xdr:row>39</xdr:row>
      <xdr:rowOff>47410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63937</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40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150885</xdr:rowOff>
    </xdr:from>
    <xdr:to>
      <xdr:col>67</xdr:col>
      <xdr:colOff>101600</xdr:colOff>
      <xdr:row>39</xdr:row>
      <xdr:rowOff>81035</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72162</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75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142621</xdr:rowOff>
    </xdr:from>
    <xdr:to>
      <xdr:col>81</xdr:col>
      <xdr:colOff>101600</xdr:colOff>
      <xdr:row>58</xdr:row>
      <xdr:rowOff>72771</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89298</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690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142049</xdr:rowOff>
    </xdr:from>
    <xdr:to>
      <xdr:col>76</xdr:col>
      <xdr:colOff>165100</xdr:colOff>
      <xdr:row>58</xdr:row>
      <xdr:rowOff>72199</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88726</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6899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132906</xdr:rowOff>
    </xdr:from>
    <xdr:to>
      <xdr:col>72</xdr:col>
      <xdr:colOff>38100</xdr:colOff>
      <xdr:row>58</xdr:row>
      <xdr:rowOff>63056</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79583</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0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135763</xdr:rowOff>
    </xdr:from>
    <xdr:to>
      <xdr:col>67</xdr:col>
      <xdr:colOff>101600</xdr:colOff>
      <xdr:row>58</xdr:row>
      <xdr:rowOff>65913</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82440</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836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116667</xdr:rowOff>
    </xdr:from>
    <xdr:to>
      <xdr:col>85</xdr:col>
      <xdr:colOff>127000</xdr:colOff>
      <xdr:row>78</xdr:row>
      <xdr:rowOff>117301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489767"/>
          <a:ext cx="8382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25422</xdr:rowOff>
    </xdr:from>
    <xdr:to>
      <xdr:col>81</xdr:col>
      <xdr:colOff>50800</xdr:colOff>
      <xdr:row>78</xdr:row>
      <xdr:rowOff>117301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398522"/>
          <a:ext cx="889000" cy="9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37536</xdr:rowOff>
    </xdr:from>
    <xdr:to>
      <xdr:col>81</xdr:col>
      <xdr:colOff>101600</xdr:colOff>
      <xdr:row>78</xdr:row>
      <xdr:rowOff>139136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41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155663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85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25422</xdr:rowOff>
    </xdr:from>
    <xdr:to>
      <xdr:col>76</xdr:col>
      <xdr:colOff>114300</xdr:colOff>
      <xdr:row>78</xdr:row>
      <xdr:rowOff>117304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398522"/>
          <a:ext cx="889000" cy="9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35037</xdr:rowOff>
    </xdr:from>
    <xdr:to>
      <xdr:col>76</xdr:col>
      <xdr:colOff>165100</xdr:colOff>
      <xdr:row>78</xdr:row>
      <xdr:rowOff>136637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40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127764</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500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107477</xdr:rowOff>
    </xdr:from>
    <xdr:to>
      <xdr:col>71</xdr:col>
      <xdr:colOff>177800</xdr:colOff>
      <xdr:row>78</xdr:row>
      <xdr:rowOff>117304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480577"/>
          <a:ext cx="889000" cy="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41636</xdr:rowOff>
    </xdr:from>
    <xdr:to>
      <xdr:col>72</xdr:col>
      <xdr:colOff>38100</xdr:colOff>
      <xdr:row>78</xdr:row>
      <xdr:rowOff>143236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414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159763</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8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48850</xdr:rowOff>
    </xdr:from>
    <xdr:to>
      <xdr:col>67</xdr:col>
      <xdr:colOff>101600</xdr:colOff>
      <xdr:row>78</xdr:row>
      <xdr:rowOff>150450</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4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166977</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9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65867</xdr:rowOff>
    </xdr:from>
    <xdr:to>
      <xdr:col>85</xdr:col>
      <xdr:colOff>177800</xdr:colOff>
      <xdr:row>78</xdr:row>
      <xdr:rowOff>167467</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3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44294</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1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66501</xdr:rowOff>
    </xdr:from>
    <xdr:to>
      <xdr:col>81</xdr:col>
      <xdr:colOff>101600</xdr:colOff>
      <xdr:row>78</xdr:row>
      <xdr:rowOff>168101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3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159228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3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146072</xdr:rowOff>
    </xdr:from>
    <xdr:to>
      <xdr:col>76</xdr:col>
      <xdr:colOff>165100</xdr:colOff>
      <xdr:row>78</xdr:row>
      <xdr:rowOff>76222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4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92749</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292795" y="1312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66504</xdr:rowOff>
    </xdr:from>
    <xdr:to>
      <xdr:col>72</xdr:col>
      <xdr:colOff>38100</xdr:colOff>
      <xdr:row>78</xdr:row>
      <xdr:rowOff>168104</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159231</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3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56677</xdr:rowOff>
    </xdr:from>
    <xdr:to>
      <xdr:col>67</xdr:col>
      <xdr:colOff>101600</xdr:colOff>
      <xdr:row>78</xdr:row>
      <xdr:rowOff>158277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2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149404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2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2022</xdr:rowOff>
    </xdr:from>
    <xdr:to>
      <xdr:col>85</xdr:col>
      <xdr:colOff>127000</xdr:colOff>
      <xdr:row>99</xdr:row>
      <xdr:rowOff>6955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975572"/>
          <a:ext cx="838200" cy="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126664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757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2022</xdr:rowOff>
    </xdr:from>
    <xdr:to>
      <xdr:col>81</xdr:col>
      <xdr:colOff>50800</xdr:colOff>
      <xdr:row>99</xdr:row>
      <xdr:rowOff>18379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975572"/>
          <a:ext cx="889000" cy="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125163</xdr:rowOff>
    </xdr:from>
    <xdr:to>
      <xdr:col>81</xdr:col>
      <xdr:colOff>101600</xdr:colOff>
      <xdr:row>99</xdr:row>
      <xdr:rowOff>55313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2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46440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19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89210</xdr:rowOff>
    </xdr:from>
    <xdr:to>
      <xdr:col>76</xdr:col>
      <xdr:colOff>114300</xdr:colOff>
      <xdr:row>99</xdr:row>
      <xdr:rowOff>18379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891310"/>
          <a:ext cx="889000" cy="10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129325</xdr:rowOff>
    </xdr:from>
    <xdr:to>
      <xdr:col>76</xdr:col>
      <xdr:colOff>165100</xdr:colOff>
      <xdr:row>99</xdr:row>
      <xdr:rowOff>59475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76002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7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89210</xdr:rowOff>
    </xdr:from>
    <xdr:to>
      <xdr:col>71</xdr:col>
      <xdr:colOff>177800</xdr:colOff>
      <xdr:row>98</xdr:row>
      <xdr:rowOff>147600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891310"/>
          <a:ext cx="889000" cy="5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127829</xdr:rowOff>
    </xdr:from>
    <xdr:to>
      <xdr:col>72</xdr:col>
      <xdr:colOff>38100</xdr:colOff>
      <xdr:row>99</xdr:row>
      <xdr:rowOff>57979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49106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702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126571</xdr:rowOff>
    </xdr:from>
    <xdr:to>
      <xdr:col>67</xdr:col>
      <xdr:colOff>101600</xdr:colOff>
      <xdr:row>99</xdr:row>
      <xdr:rowOff>56721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2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47848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2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127605</xdr:rowOff>
    </xdr:from>
    <xdr:to>
      <xdr:col>85</xdr:col>
      <xdr:colOff>177800</xdr:colOff>
      <xdr:row>99</xdr:row>
      <xdr:rowOff>57755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9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82215</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8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122672</xdr:rowOff>
    </xdr:from>
    <xdr:to>
      <xdr:col>81</xdr:col>
      <xdr:colOff>101600</xdr:colOff>
      <xdr:row>99</xdr:row>
      <xdr:rowOff>52822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92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69349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139029</xdr:rowOff>
    </xdr:from>
    <xdr:to>
      <xdr:col>76</xdr:col>
      <xdr:colOff>165100</xdr:colOff>
      <xdr:row>99</xdr:row>
      <xdr:rowOff>69179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94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60306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70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38410</xdr:rowOff>
    </xdr:from>
    <xdr:to>
      <xdr:col>72</xdr:col>
      <xdr:colOff>38100</xdr:colOff>
      <xdr:row>98</xdr:row>
      <xdr:rowOff>140010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4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156537</xdr:rowOff>
    </xdr:from>
    <xdr:ext cx="599010"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03795" y="16615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96800</xdr:rowOff>
    </xdr:from>
    <xdr:to>
      <xdr:col>67</xdr:col>
      <xdr:colOff>101600</xdr:colOff>
      <xdr:row>99</xdr:row>
      <xdr:rowOff>26950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89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43477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67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139266</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366"/>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xdr:rowOff>
    </xdr:from>
    <xdr:to>
      <xdr:col>112</xdr:col>
      <xdr:colOff>38100</xdr:colOff>
      <xdr:row>38</xdr:row>
      <xdr:rowOff>109347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125874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29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92654</xdr:rowOff>
    </xdr:from>
    <xdr:to>
      <xdr:col>107</xdr:col>
      <xdr:colOff>50800</xdr:colOff>
      <xdr:row>38</xdr:row>
      <xdr:rowOff>139266</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07754"/>
          <a:ext cx="889000" cy="4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19360</xdr:rowOff>
    </xdr:from>
    <xdr:to>
      <xdr:col>107</xdr:col>
      <xdr:colOff>101600</xdr:colOff>
      <xdr:row>38</xdr:row>
      <xdr:rowOff>120960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137487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92654</xdr:rowOff>
    </xdr:from>
    <xdr:to>
      <xdr:col>102</xdr:col>
      <xdr:colOff>114300</xdr:colOff>
      <xdr:row>38</xdr:row>
      <xdr:rowOff>104839</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07754"/>
          <a:ext cx="889000" cy="1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12799</xdr:rowOff>
    </xdr:from>
    <xdr:to>
      <xdr:col>102</xdr:col>
      <xdr:colOff>165100</xdr:colOff>
      <xdr:row>38</xdr:row>
      <xdr:rowOff>114399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130926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22812</xdr:rowOff>
    </xdr:from>
    <xdr:to>
      <xdr:col>98</xdr:col>
      <xdr:colOff>38100</xdr:colOff>
      <xdr:row>38</xdr:row>
      <xdr:rowOff>124412</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140939</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88466</xdr:rowOff>
    </xdr:from>
    <xdr:to>
      <xdr:col>107</xdr:col>
      <xdr:colOff>101600</xdr:colOff>
      <xdr:row>39</xdr:row>
      <xdr:rowOff>18616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9743</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77333" y="6696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41854</xdr:rowOff>
    </xdr:from>
    <xdr:to>
      <xdr:col>102</xdr:col>
      <xdr:colOff>165100</xdr:colOff>
      <xdr:row>38</xdr:row>
      <xdr:rowOff>143454</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5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134581</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64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54039</xdr:rowOff>
    </xdr:from>
    <xdr:to>
      <xdr:col>98</xdr:col>
      <xdr:colOff>38100</xdr:colOff>
      <xdr:row>38</xdr:row>
      <xdr:rowOff>155639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56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146766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66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110234</xdr:rowOff>
    </xdr:from>
    <xdr:to>
      <xdr:col>116</xdr:col>
      <xdr:colOff>63500</xdr:colOff>
      <xdr:row>58</xdr:row>
      <xdr:rowOff>110709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54334"/>
          <a:ext cx="838200" cy="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110709</xdr:rowOff>
    </xdr:from>
    <xdr:to>
      <xdr:col>111</xdr:col>
      <xdr:colOff>177800</xdr:colOff>
      <xdr:row>58</xdr:row>
      <xdr:rowOff>111354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054809"/>
          <a:ext cx="889000" cy="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66808</xdr:rowOff>
    </xdr:from>
    <xdr:to>
      <xdr:col>112</xdr:col>
      <xdr:colOff>38100</xdr:colOff>
      <xdr:row>58</xdr:row>
      <xdr:rowOff>168408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10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159535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10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111354</xdr:rowOff>
    </xdr:from>
    <xdr:to>
      <xdr:col>107</xdr:col>
      <xdr:colOff>50800</xdr:colOff>
      <xdr:row>58</xdr:row>
      <xdr:rowOff>111961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55454"/>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58853</xdr:rowOff>
    </xdr:from>
    <xdr:to>
      <xdr:col>107</xdr:col>
      <xdr:colOff>101600</xdr:colOff>
      <xdr:row>58</xdr:row>
      <xdr:rowOff>160453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0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5530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111961</xdr:rowOff>
    </xdr:from>
    <xdr:to>
      <xdr:col>102</xdr:col>
      <xdr:colOff>114300</xdr:colOff>
      <xdr:row>58</xdr:row>
      <xdr:rowOff>112007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5606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63887</xdr:rowOff>
    </xdr:from>
    <xdr:to>
      <xdr:col>102</xdr:col>
      <xdr:colOff>165100</xdr:colOff>
      <xdr:row>58</xdr:row>
      <xdr:rowOff>165487</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0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156614</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00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64545</xdr:rowOff>
    </xdr:from>
    <xdr:to>
      <xdr:col>98</xdr:col>
      <xdr:colOff>38100</xdr:colOff>
      <xdr:row>58</xdr:row>
      <xdr:rowOff>166145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0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157272</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1010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59434</xdr:rowOff>
    </xdr:from>
    <xdr:to>
      <xdr:col>116</xdr:col>
      <xdr:colOff>114300</xdr:colOff>
      <xdr:row>58</xdr:row>
      <xdr:rowOff>161034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0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59909</xdr:rowOff>
    </xdr:from>
    <xdr:to>
      <xdr:col>112</xdr:col>
      <xdr:colOff>38100</xdr:colOff>
      <xdr:row>58</xdr:row>
      <xdr:rowOff>161509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0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6586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77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60554</xdr:rowOff>
    </xdr:from>
    <xdr:to>
      <xdr:col>107</xdr:col>
      <xdr:colOff>101600</xdr:colOff>
      <xdr:row>58</xdr:row>
      <xdr:rowOff>162154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153281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09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61161</xdr:rowOff>
    </xdr:from>
    <xdr:to>
      <xdr:col>102</xdr:col>
      <xdr:colOff>165100</xdr:colOff>
      <xdr:row>58</xdr:row>
      <xdr:rowOff>162761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0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8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61207</xdr:rowOff>
    </xdr:from>
    <xdr:to>
      <xdr:col>98</xdr:col>
      <xdr:colOff>38100</xdr:colOff>
      <xdr:row>58</xdr:row>
      <xdr:rowOff>162807</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0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7884</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780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161333</xdr:rowOff>
    </xdr:from>
    <xdr:to>
      <xdr:col>116</xdr:col>
      <xdr:colOff>63500</xdr:colOff>
      <xdr:row>77</xdr:row>
      <xdr:rowOff>166480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362983"/>
          <a:ext cx="838200" cy="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166480</xdr:rowOff>
    </xdr:from>
    <xdr:to>
      <xdr:col>111</xdr:col>
      <xdr:colOff>177800</xdr:colOff>
      <xdr:row>78</xdr:row>
      <xdr:rowOff>9178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368130"/>
          <a:ext cx="889000" cy="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30657</xdr:rowOff>
    </xdr:from>
    <xdr:to>
      <xdr:col>112</xdr:col>
      <xdr:colOff>38100</xdr:colOff>
      <xdr:row>77</xdr:row>
      <xdr:rowOff>132257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23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148784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300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7855</xdr:rowOff>
    </xdr:from>
    <xdr:to>
      <xdr:col>107</xdr:col>
      <xdr:colOff>50800</xdr:colOff>
      <xdr:row>78</xdr:row>
      <xdr:rowOff>9178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380955"/>
          <a:ext cx="889000" cy="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30028</xdr:rowOff>
    </xdr:from>
    <xdr:to>
      <xdr:col>107</xdr:col>
      <xdr:colOff>101600</xdr:colOff>
      <xdr:row>77</xdr:row>
      <xdr:rowOff>131628</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23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148155</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300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7855</xdr:rowOff>
    </xdr:from>
    <xdr:to>
      <xdr:col>102</xdr:col>
      <xdr:colOff>114300</xdr:colOff>
      <xdr:row>78</xdr:row>
      <xdr:rowOff>20870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3380955"/>
          <a:ext cx="889000" cy="1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29541</xdr:rowOff>
    </xdr:from>
    <xdr:to>
      <xdr:col>102</xdr:col>
      <xdr:colOff>165100</xdr:colOff>
      <xdr:row>77</xdr:row>
      <xdr:rowOff>131141</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2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147668</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30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32779</xdr:rowOff>
    </xdr:from>
    <xdr:to>
      <xdr:col>98</xdr:col>
      <xdr:colOff>38100</xdr:colOff>
      <xdr:row>77</xdr:row>
      <xdr:rowOff>134379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23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150906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0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110533</xdr:rowOff>
    </xdr:from>
    <xdr:to>
      <xdr:col>116</xdr:col>
      <xdr:colOff>114300</xdr:colOff>
      <xdr:row>78</xdr:row>
      <xdr:rowOff>40683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31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25460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2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115680</xdr:rowOff>
    </xdr:from>
    <xdr:to>
      <xdr:col>112</xdr:col>
      <xdr:colOff>38100</xdr:colOff>
      <xdr:row>78</xdr:row>
      <xdr:rowOff>45830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31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36957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41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129828</xdr:rowOff>
    </xdr:from>
    <xdr:to>
      <xdr:col>107</xdr:col>
      <xdr:colOff>101600</xdr:colOff>
      <xdr:row>78</xdr:row>
      <xdr:rowOff>59978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33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51105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424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128505</xdr:rowOff>
    </xdr:from>
    <xdr:to>
      <xdr:col>102</xdr:col>
      <xdr:colOff>165100</xdr:colOff>
      <xdr:row>78</xdr:row>
      <xdr:rowOff>58655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33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49782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42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141520</xdr:rowOff>
    </xdr:from>
    <xdr:to>
      <xdr:col>98</xdr:col>
      <xdr:colOff>38100</xdr:colOff>
      <xdr:row>78</xdr:row>
      <xdr:rowOff>71670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34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62797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43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歳出総決算額は、住民一人当たり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1,069,812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年度と比較すると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154,035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円の増額となったが、定額給付金等をはじめ新型コロナウイルス関連事業の影響である。　　　　　　　　　　　　　　　　　　　　　　　　　　　　　　　　　　　　　　　　　　　　　　　　　　　　　　　　　　　　　　　　　　　　　　　　　　　　　　　　　　　　　　　　　　　　　　　　　　　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213,679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年度は会計年度任用職員制度移行により前年度から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53,335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円増額した。前年度と比較して大きく増加したのは、補助費等で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138,369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円増額し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273,383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円となったが、定額給付金をはじめ新型コロナウイルス関連の事業費のためである。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年度は全ての項目において類似団体平均を下回る数値となったが、今後も行政改革の推進により行政コスト縮減に努める。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北海道訓子府町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4,810
4,774
190.95
5,322,874
5,145,797
143,959
2,879,376
4,891,295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132461</xdr:rowOff>
    </xdr:from>
    <xdr:to>
      <xdr:col>24</xdr:col>
      <xdr:colOff>63500</xdr:colOff>
      <xdr:row>37</xdr:row>
      <xdr:rowOff>139205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476111"/>
          <a:ext cx="8382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136499</xdr:rowOff>
    </xdr:from>
    <xdr:to>
      <xdr:col>19</xdr:col>
      <xdr:colOff>177800</xdr:colOff>
      <xdr:row>37</xdr:row>
      <xdr:rowOff>139205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80149"/>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135191</xdr:rowOff>
    </xdr:from>
    <xdr:to>
      <xdr:col>20</xdr:col>
      <xdr:colOff>38100</xdr:colOff>
      <xdr:row>38</xdr:row>
      <xdr:rowOff>65342</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7884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56469</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5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136499</xdr:rowOff>
    </xdr:from>
    <xdr:to>
      <xdr:col>15</xdr:col>
      <xdr:colOff>50800</xdr:colOff>
      <xdr:row>37</xdr:row>
      <xdr:rowOff>144653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80149"/>
          <a:ext cx="889000" cy="8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136411</xdr:rowOff>
    </xdr:from>
    <xdr:to>
      <xdr:col>15</xdr:col>
      <xdr:colOff>101600</xdr:colOff>
      <xdr:row>38</xdr:row>
      <xdr:rowOff>66560</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800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57688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57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135985</xdr:rowOff>
    </xdr:from>
    <xdr:to>
      <xdr:col>10</xdr:col>
      <xdr:colOff>114300</xdr:colOff>
      <xdr:row>37</xdr:row>
      <xdr:rowOff>144653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79635"/>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137058</xdr:rowOff>
    </xdr:from>
    <xdr:to>
      <xdr:col>10</xdr:col>
      <xdr:colOff>165100</xdr:colOff>
      <xdr:row>38</xdr:row>
      <xdr:rowOff>67208</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8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58335</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7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141478</xdr:rowOff>
    </xdr:from>
    <xdr:to>
      <xdr:col>6</xdr:col>
      <xdr:colOff>38100</xdr:colOff>
      <xdr:row>38</xdr:row>
      <xdr:rowOff>71628</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62755</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81661</xdr:rowOff>
    </xdr:from>
    <xdr:to>
      <xdr:col>24</xdr:col>
      <xdr:colOff>114300</xdr:colOff>
      <xdr:row>38</xdr:row>
      <xdr:rowOff>11811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60088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88405</xdr:rowOff>
    </xdr:from>
    <xdr:to>
      <xdr:col>20</xdr:col>
      <xdr:colOff>38100</xdr:colOff>
      <xdr:row>38</xdr:row>
      <xdr:rowOff>18555</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35082</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20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85699</xdr:rowOff>
    </xdr:from>
    <xdr:to>
      <xdr:col>15</xdr:col>
      <xdr:colOff>101600</xdr:colOff>
      <xdr:row>38</xdr:row>
      <xdr:rowOff>15849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32376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20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93853</xdr:rowOff>
    </xdr:from>
    <xdr:to>
      <xdr:col>10</xdr:col>
      <xdr:colOff>165100</xdr:colOff>
      <xdr:row>38</xdr:row>
      <xdr:rowOff>24003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3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40530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21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85185</xdr:rowOff>
    </xdr:from>
    <xdr:to>
      <xdr:col>6</xdr:col>
      <xdr:colOff>38100</xdr:colOff>
      <xdr:row>38</xdr:row>
      <xdr:rowOff>15335</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31862</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2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20631</xdr:rowOff>
    </xdr:from>
    <xdr:to>
      <xdr:col>24</xdr:col>
      <xdr:colOff>63500</xdr:colOff>
      <xdr:row>58</xdr:row>
      <xdr:rowOff>59962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964731"/>
          <a:ext cx="838200" cy="39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59962</xdr:rowOff>
    </xdr:from>
    <xdr:to>
      <xdr:col>19</xdr:col>
      <xdr:colOff>177800</xdr:colOff>
      <xdr:row>58</xdr:row>
      <xdr:rowOff>79752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10004062"/>
          <a:ext cx="8890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247</xdr:rowOff>
    </xdr:from>
    <xdr:to>
      <xdr:col>20</xdr:col>
      <xdr:colOff>38100</xdr:colOff>
      <xdr:row>58</xdr:row>
      <xdr:rowOff>101847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4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118374</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71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19566</xdr:rowOff>
    </xdr:from>
    <xdr:to>
      <xdr:col>15</xdr:col>
      <xdr:colOff>50800</xdr:colOff>
      <xdr:row>58</xdr:row>
      <xdr:rowOff>79752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963666"/>
          <a:ext cx="889000" cy="6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6266</xdr:rowOff>
    </xdr:from>
    <xdr:to>
      <xdr:col>15</xdr:col>
      <xdr:colOff>101600</xdr:colOff>
      <xdr:row>58</xdr:row>
      <xdr:rowOff>107866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5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124393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72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19566</xdr:rowOff>
    </xdr:from>
    <xdr:to>
      <xdr:col>10</xdr:col>
      <xdr:colOff>114300</xdr:colOff>
      <xdr:row>58</xdr:row>
      <xdr:rowOff>47327</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63666"/>
          <a:ext cx="889000" cy="2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7659</xdr:rowOff>
    </xdr:from>
    <xdr:to>
      <xdr:col>10</xdr:col>
      <xdr:colOff>165100</xdr:colOff>
      <xdr:row>58</xdr:row>
      <xdr:rowOff>109259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5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100386</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44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10512</xdr:rowOff>
    </xdr:from>
    <xdr:to>
      <xdr:col>6</xdr:col>
      <xdr:colOff>38100</xdr:colOff>
      <xdr:row>58</xdr:row>
      <xdr:rowOff>112112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103239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4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141281</xdr:rowOff>
    </xdr:from>
    <xdr:to>
      <xdr:col>24</xdr:col>
      <xdr:colOff>114300</xdr:colOff>
      <xdr:row>58</xdr:row>
      <xdr:rowOff>71431</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1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56208</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28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9162</xdr:rowOff>
    </xdr:from>
    <xdr:to>
      <xdr:col>20</xdr:col>
      <xdr:colOff>38100</xdr:colOff>
      <xdr:row>58</xdr:row>
      <xdr:rowOff>110762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5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101889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45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28952</xdr:rowOff>
    </xdr:from>
    <xdr:to>
      <xdr:col>15</xdr:col>
      <xdr:colOff>101600</xdr:colOff>
      <xdr:row>58</xdr:row>
      <xdr:rowOff>130552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73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121679</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6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140216</xdr:rowOff>
    </xdr:from>
    <xdr:to>
      <xdr:col>10</xdr:col>
      <xdr:colOff>165100</xdr:colOff>
      <xdr:row>58</xdr:row>
      <xdr:rowOff>70366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1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86893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88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167977</xdr:rowOff>
    </xdr:from>
    <xdr:to>
      <xdr:col>6</xdr:col>
      <xdr:colOff>38100</xdr:colOff>
      <xdr:row>58</xdr:row>
      <xdr:rowOff>98127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4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114654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1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47864</xdr:rowOff>
    </xdr:from>
    <xdr:to>
      <xdr:col>24</xdr:col>
      <xdr:colOff>63500</xdr:colOff>
      <xdr:row>77</xdr:row>
      <xdr:rowOff>58638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49514"/>
          <a:ext cx="838200" cy="1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58638</xdr:rowOff>
    </xdr:from>
    <xdr:to>
      <xdr:col>19</xdr:col>
      <xdr:colOff>177800</xdr:colOff>
      <xdr:row>77</xdr:row>
      <xdr:rowOff>65453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60288"/>
          <a:ext cx="889000" cy="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140591</xdr:rowOff>
    </xdr:from>
    <xdr:to>
      <xdr:col>20</xdr:col>
      <xdr:colOff>38100</xdr:colOff>
      <xdr:row>77</xdr:row>
      <xdr:rowOff>70741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7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87269</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94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65453</xdr:rowOff>
    </xdr:from>
    <xdr:to>
      <xdr:col>15</xdr:col>
      <xdr:colOff>50800</xdr:colOff>
      <xdr:row>77</xdr:row>
      <xdr:rowOff>113854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67103"/>
          <a:ext cx="889000" cy="4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151228</xdr:rowOff>
    </xdr:from>
    <xdr:to>
      <xdr:col>15</xdr:col>
      <xdr:colOff>101600</xdr:colOff>
      <xdr:row>77</xdr:row>
      <xdr:rowOff>81378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8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97905</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5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88250</xdr:rowOff>
    </xdr:from>
    <xdr:to>
      <xdr:col>10</xdr:col>
      <xdr:colOff>114300</xdr:colOff>
      <xdr:row>77</xdr:row>
      <xdr:rowOff>113854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89900"/>
          <a:ext cx="889000" cy="2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143793</xdr:rowOff>
    </xdr:from>
    <xdr:to>
      <xdr:col>10</xdr:col>
      <xdr:colOff>165100</xdr:colOff>
      <xdr:row>77</xdr:row>
      <xdr:rowOff>73943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73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90470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949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159102</xdr:rowOff>
    </xdr:from>
    <xdr:to>
      <xdr:col>6</xdr:col>
      <xdr:colOff>38100</xdr:colOff>
      <xdr:row>77</xdr:row>
      <xdr:rowOff>89252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105778</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64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168514</xdr:rowOff>
    </xdr:from>
    <xdr:to>
      <xdr:col>24</xdr:col>
      <xdr:colOff>114300</xdr:colOff>
      <xdr:row>77</xdr:row>
      <xdr:rowOff>98664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9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83441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13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7838</xdr:rowOff>
    </xdr:from>
    <xdr:to>
      <xdr:col>20</xdr:col>
      <xdr:colOff>38100</xdr:colOff>
      <xdr:row>77</xdr:row>
      <xdr:rowOff>109438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100565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14653</xdr:rowOff>
    </xdr:from>
    <xdr:to>
      <xdr:col>15</xdr:col>
      <xdr:colOff>101600</xdr:colOff>
      <xdr:row>77</xdr:row>
      <xdr:rowOff>116253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1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107380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0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63054</xdr:rowOff>
    </xdr:from>
    <xdr:to>
      <xdr:col>10</xdr:col>
      <xdr:colOff>165100</xdr:colOff>
      <xdr:row>77</xdr:row>
      <xdr:rowOff>164654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6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155781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5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37450</xdr:rowOff>
    </xdr:from>
    <xdr:to>
      <xdr:col>6</xdr:col>
      <xdr:colOff>38100</xdr:colOff>
      <xdr:row>77</xdr:row>
      <xdr:rowOff>139050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3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130177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31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16636</xdr:rowOff>
    </xdr:from>
    <xdr:to>
      <xdr:col>24</xdr:col>
      <xdr:colOff>63500</xdr:colOff>
      <xdr:row>98</xdr:row>
      <xdr:rowOff>29499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818736"/>
          <a:ext cx="838200" cy="1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29499</xdr:rowOff>
    </xdr:from>
    <xdr:to>
      <xdr:col>19</xdr:col>
      <xdr:colOff>177800</xdr:colOff>
      <xdr:row>98</xdr:row>
      <xdr:rowOff>35317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31599"/>
          <a:ext cx="8890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59328</xdr:rowOff>
    </xdr:from>
    <xdr:to>
      <xdr:col>20</xdr:col>
      <xdr:colOff>38100</xdr:colOff>
      <xdr:row>97</xdr:row>
      <xdr:rowOff>160928</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8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6005</xdr:rowOff>
    </xdr:from>
    <xdr:ext cx="534377"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530111" y="164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27375</xdr:rowOff>
    </xdr:from>
    <xdr:to>
      <xdr:col>15</xdr:col>
      <xdr:colOff>50800</xdr:colOff>
      <xdr:row>98</xdr:row>
      <xdr:rowOff>35317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829475"/>
          <a:ext cx="889000" cy="7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70772</xdr:rowOff>
    </xdr:from>
    <xdr:to>
      <xdr:col>15</xdr:col>
      <xdr:colOff>101600</xdr:colOff>
      <xdr:row>98</xdr:row>
      <xdr:rowOff>922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70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17449</xdr:rowOff>
    </xdr:from>
    <xdr:ext cx="534377"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41111" y="1647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27375</xdr:rowOff>
    </xdr:from>
    <xdr:to>
      <xdr:col>10</xdr:col>
      <xdr:colOff>114300</xdr:colOff>
      <xdr:row>98</xdr:row>
      <xdr:rowOff>34508</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829475"/>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63629</xdr:rowOff>
    </xdr:from>
    <xdr:to>
      <xdr:col>10</xdr:col>
      <xdr:colOff>165100</xdr:colOff>
      <xdr:row>97</xdr:row>
      <xdr:rowOff>165229</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9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10306</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46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74118</xdr:rowOff>
    </xdr:from>
    <xdr:to>
      <xdr:col>6</xdr:col>
      <xdr:colOff>38100</xdr:colOff>
      <xdr:row>98</xdr:row>
      <xdr:rowOff>4268</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7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20795</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47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137286</xdr:rowOff>
    </xdr:from>
    <xdr:to>
      <xdr:col>24</xdr:col>
      <xdr:colOff>114300</xdr:colOff>
      <xdr:row>98</xdr:row>
      <xdr:rowOff>67436</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6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52213</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82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150149</xdr:rowOff>
    </xdr:from>
    <xdr:to>
      <xdr:col>20</xdr:col>
      <xdr:colOff>38100</xdr:colOff>
      <xdr:row>98</xdr:row>
      <xdr:rowOff>80299</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71426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7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155967</xdr:rowOff>
    </xdr:from>
    <xdr:to>
      <xdr:col>15</xdr:col>
      <xdr:colOff>101600</xdr:colOff>
      <xdr:row>98</xdr:row>
      <xdr:rowOff>86117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8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77244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7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148025</xdr:rowOff>
    </xdr:from>
    <xdr:to>
      <xdr:col>10</xdr:col>
      <xdr:colOff>165100</xdr:colOff>
      <xdr:row>98</xdr:row>
      <xdr:rowOff>78175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7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69302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7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155158</xdr:rowOff>
    </xdr:from>
    <xdr:to>
      <xdr:col>6</xdr:col>
      <xdr:colOff>38100</xdr:colOff>
      <xdr:row>98</xdr:row>
      <xdr:rowOff>85308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8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76435</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7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37802</xdr:rowOff>
    </xdr:from>
    <xdr:to>
      <xdr:col>55</xdr:col>
      <xdr:colOff>0</xdr:colOff>
      <xdr:row>39</xdr:row>
      <xdr:rowOff>38144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724352"/>
          <a:ext cx="8382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38126</xdr:rowOff>
    </xdr:from>
    <xdr:to>
      <xdr:col>50</xdr:col>
      <xdr:colOff>114300</xdr:colOff>
      <xdr:row>39</xdr:row>
      <xdr:rowOff>38144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24676"/>
          <a:ext cx="889000" cy="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155442</xdr:rowOff>
    </xdr:from>
    <xdr:to>
      <xdr:col>50</xdr:col>
      <xdr:colOff>165100</xdr:colOff>
      <xdr:row>39</xdr:row>
      <xdr:rowOff>85592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70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102119</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5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38126</xdr:rowOff>
    </xdr:from>
    <xdr:to>
      <xdr:col>45</xdr:col>
      <xdr:colOff>177800</xdr:colOff>
      <xdr:row>39</xdr:row>
      <xdr:rowOff>38564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724676"/>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155137</xdr:rowOff>
    </xdr:from>
    <xdr:to>
      <xdr:col>46</xdr:col>
      <xdr:colOff>38100</xdr:colOff>
      <xdr:row>39</xdr:row>
      <xdr:rowOff>85287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101814</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38564</xdr:rowOff>
    </xdr:from>
    <xdr:to>
      <xdr:col>41</xdr:col>
      <xdr:colOff>50800</xdr:colOff>
      <xdr:row>39</xdr:row>
      <xdr:rowOff>38564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251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154089</xdr:rowOff>
    </xdr:from>
    <xdr:to>
      <xdr:col>41</xdr:col>
      <xdr:colOff>101600</xdr:colOff>
      <xdr:row>39</xdr:row>
      <xdr:rowOff>84239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100766</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155937</xdr:rowOff>
    </xdr:from>
    <xdr:to>
      <xdr:col>36</xdr:col>
      <xdr:colOff>165100</xdr:colOff>
      <xdr:row>39</xdr:row>
      <xdr:rowOff>86087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7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102614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83017" y="6446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158452</xdr:rowOff>
    </xdr:from>
    <xdr:to>
      <xdr:col>55</xdr:col>
      <xdr:colOff>50800</xdr:colOff>
      <xdr:row>39</xdr:row>
      <xdr:rowOff>88602</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378565"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158794</xdr:rowOff>
    </xdr:from>
    <xdr:to>
      <xdr:col>50</xdr:col>
      <xdr:colOff>165100</xdr:colOff>
      <xdr:row>39</xdr:row>
      <xdr:rowOff>88944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80071</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50017" y="676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158776</xdr:rowOff>
    </xdr:from>
    <xdr:to>
      <xdr:col>46</xdr:col>
      <xdr:colOff>38100</xdr:colOff>
      <xdr:row>39</xdr:row>
      <xdr:rowOff>88926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80053</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61017" y="67666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159214</xdr:rowOff>
    </xdr:from>
    <xdr:to>
      <xdr:col>41</xdr:col>
      <xdr:colOff>101600</xdr:colOff>
      <xdr:row>39</xdr:row>
      <xdr:rowOff>89364</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80491</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767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159214</xdr:rowOff>
    </xdr:from>
    <xdr:to>
      <xdr:col>36</xdr:col>
      <xdr:colOff>165100</xdr:colOff>
      <xdr:row>39</xdr:row>
      <xdr:rowOff>89364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7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80491</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3017" y="6767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55555</xdr:rowOff>
    </xdr:from>
    <xdr:to>
      <xdr:col>55</xdr:col>
      <xdr:colOff>0</xdr:colOff>
      <xdr:row>58</xdr:row>
      <xdr:rowOff>76627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99655"/>
          <a:ext cx="838200" cy="21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76627</xdr:rowOff>
    </xdr:from>
    <xdr:to>
      <xdr:col>50</xdr:col>
      <xdr:colOff>114300</xdr:colOff>
      <xdr:row>58</xdr:row>
      <xdr:rowOff>82590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20727"/>
          <a:ext cx="889000" cy="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40698</xdr:rowOff>
    </xdr:from>
    <xdr:to>
      <xdr:col>50</xdr:col>
      <xdr:colOff>165100</xdr:colOff>
      <xdr:row>58</xdr:row>
      <xdr:rowOff>142298</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8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133425</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7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73434</xdr:rowOff>
    </xdr:from>
    <xdr:to>
      <xdr:col>45</xdr:col>
      <xdr:colOff>177800</xdr:colOff>
      <xdr:row>58</xdr:row>
      <xdr:rowOff>82590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17534"/>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43410</xdr:rowOff>
    </xdr:from>
    <xdr:to>
      <xdr:col>46</xdr:col>
      <xdr:colOff>38100</xdr:colOff>
      <xdr:row>58</xdr:row>
      <xdr:rowOff>145010</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8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136137</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83111" y="1008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73434</xdr:rowOff>
    </xdr:from>
    <xdr:to>
      <xdr:col>41</xdr:col>
      <xdr:colOff>50800</xdr:colOff>
      <xdr:row>58</xdr:row>
      <xdr:rowOff>75336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17534"/>
          <a:ext cx="8890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33224</xdr:rowOff>
    </xdr:from>
    <xdr:to>
      <xdr:col>41</xdr:col>
      <xdr:colOff>101600</xdr:colOff>
      <xdr:row>58</xdr:row>
      <xdr:rowOff>134824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7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125951</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10070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43969</xdr:rowOff>
    </xdr:from>
    <xdr:to>
      <xdr:col>36</xdr:col>
      <xdr:colOff>165100</xdr:colOff>
      <xdr:row>58</xdr:row>
      <xdr:rowOff>145569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8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136696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1008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4755</xdr:rowOff>
    </xdr:from>
    <xdr:to>
      <xdr:col>55</xdr:col>
      <xdr:colOff>50800</xdr:colOff>
      <xdr:row>58</xdr:row>
      <xdr:rowOff>106355</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135582</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36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25827</xdr:rowOff>
    </xdr:from>
    <xdr:to>
      <xdr:col>50</xdr:col>
      <xdr:colOff>165100</xdr:colOff>
      <xdr:row>58</xdr:row>
      <xdr:rowOff>127427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6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143954</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74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31790</xdr:rowOff>
    </xdr:from>
    <xdr:to>
      <xdr:col>46</xdr:col>
      <xdr:colOff>38100</xdr:colOff>
      <xdr:row>58</xdr:row>
      <xdr:rowOff>133390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7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149917</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751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22634</xdr:rowOff>
    </xdr:from>
    <xdr:to>
      <xdr:col>41</xdr:col>
      <xdr:colOff>101600</xdr:colOff>
      <xdr:row>58</xdr:row>
      <xdr:rowOff>124234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140761</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4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24536</xdr:rowOff>
    </xdr:from>
    <xdr:to>
      <xdr:col>36</xdr:col>
      <xdr:colOff>165100</xdr:colOff>
      <xdr:row>58</xdr:row>
      <xdr:rowOff>126136</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6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142663</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43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146</xdr:rowOff>
    </xdr:from>
    <xdr:to>
      <xdr:col>55</xdr:col>
      <xdr:colOff>0</xdr:colOff>
      <xdr:row>79</xdr:row>
      <xdr:rowOff>44634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44696"/>
          <a:ext cx="838200" cy="4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44634</xdr:rowOff>
    </xdr:from>
    <xdr:to>
      <xdr:col>50</xdr:col>
      <xdr:colOff>114300</xdr:colOff>
      <xdr:row>79</xdr:row>
      <xdr:rowOff>51059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589184"/>
          <a:ext cx="889000" cy="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127899</xdr:rowOff>
    </xdr:from>
    <xdr:to>
      <xdr:col>50</xdr:col>
      <xdr:colOff>165100</xdr:colOff>
      <xdr:row>79</xdr:row>
      <xdr:rowOff>58049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5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74576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27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49884</xdr:rowOff>
    </xdr:from>
    <xdr:to>
      <xdr:col>45</xdr:col>
      <xdr:colOff>177800</xdr:colOff>
      <xdr:row>79</xdr:row>
      <xdr:rowOff>51059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594434"/>
          <a:ext cx="8890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129287</xdr:rowOff>
    </xdr:from>
    <xdr:to>
      <xdr:col>46</xdr:col>
      <xdr:colOff>38100</xdr:colOff>
      <xdr:row>79</xdr:row>
      <xdr:rowOff>59437</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50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75964</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7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48371</xdr:rowOff>
    </xdr:from>
    <xdr:to>
      <xdr:col>41</xdr:col>
      <xdr:colOff>50800</xdr:colOff>
      <xdr:row>79</xdr:row>
      <xdr:rowOff>49884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592921"/>
          <a:ext cx="889000" cy="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129333</xdr:rowOff>
    </xdr:from>
    <xdr:to>
      <xdr:col>41</xdr:col>
      <xdr:colOff>101600</xdr:colOff>
      <xdr:row>79</xdr:row>
      <xdr:rowOff>59483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502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76010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7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127406</xdr:rowOff>
    </xdr:from>
    <xdr:to>
      <xdr:col>36</xdr:col>
      <xdr:colOff>165100</xdr:colOff>
      <xdr:row>79</xdr:row>
      <xdr:rowOff>57556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500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74083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75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120796</xdr:rowOff>
    </xdr:from>
    <xdr:to>
      <xdr:col>55</xdr:col>
      <xdr:colOff>50800</xdr:colOff>
      <xdr:row>79</xdr:row>
      <xdr:rowOff>50946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9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35723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40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165284</xdr:rowOff>
    </xdr:from>
    <xdr:to>
      <xdr:col>50</xdr:col>
      <xdr:colOff>165100</xdr:colOff>
      <xdr:row>79</xdr:row>
      <xdr:rowOff>95434</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86561</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63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259</xdr:rowOff>
    </xdr:from>
    <xdr:to>
      <xdr:col>46</xdr:col>
      <xdr:colOff>38100</xdr:colOff>
      <xdr:row>79</xdr:row>
      <xdr:rowOff>101859</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4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92986</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170534</xdr:rowOff>
    </xdr:from>
    <xdr:to>
      <xdr:col>41</xdr:col>
      <xdr:colOff>101600</xdr:colOff>
      <xdr:row>79</xdr:row>
      <xdr:rowOff>100684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4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91811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636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169021</xdr:rowOff>
    </xdr:from>
    <xdr:to>
      <xdr:col>36</xdr:col>
      <xdr:colOff>165100</xdr:colOff>
      <xdr:row>79</xdr:row>
      <xdr:rowOff>99171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4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90298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63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5921</xdr:rowOff>
    </xdr:from>
    <xdr:to>
      <xdr:col>55</xdr:col>
      <xdr:colOff>0</xdr:colOff>
      <xdr:row>99</xdr:row>
      <xdr:rowOff>15007</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79471"/>
          <a:ext cx="838200" cy="9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5921</xdr:rowOff>
    </xdr:from>
    <xdr:to>
      <xdr:col>50</xdr:col>
      <xdr:colOff>114300</xdr:colOff>
      <xdr:row>99</xdr:row>
      <xdr:rowOff>19341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79471"/>
          <a:ext cx="889000" cy="1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112564</xdr:rowOff>
    </xdr:from>
    <xdr:to>
      <xdr:col>50</xdr:col>
      <xdr:colOff>165100</xdr:colOff>
      <xdr:row>99</xdr:row>
      <xdr:rowOff>42714</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91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59241</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68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152992</xdr:rowOff>
    </xdr:from>
    <xdr:to>
      <xdr:col>45</xdr:col>
      <xdr:colOff>177800</xdr:colOff>
      <xdr:row>99</xdr:row>
      <xdr:rowOff>19341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955092"/>
          <a:ext cx="889000" cy="3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115179</xdr:rowOff>
    </xdr:from>
    <xdr:to>
      <xdr:col>46</xdr:col>
      <xdr:colOff>38100</xdr:colOff>
      <xdr:row>99</xdr:row>
      <xdr:rowOff>45329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91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61856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69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152992</xdr:rowOff>
    </xdr:from>
    <xdr:to>
      <xdr:col>41</xdr:col>
      <xdr:colOff>50800</xdr:colOff>
      <xdr:row>99</xdr:row>
      <xdr:rowOff>22661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55092"/>
          <a:ext cx="889000" cy="4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113908</xdr:rowOff>
    </xdr:from>
    <xdr:to>
      <xdr:col>41</xdr:col>
      <xdr:colOff>101600</xdr:colOff>
      <xdr:row>99</xdr:row>
      <xdr:rowOff>44058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916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35185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700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119307</xdr:rowOff>
    </xdr:from>
    <xdr:to>
      <xdr:col>36</xdr:col>
      <xdr:colOff>165100</xdr:colOff>
      <xdr:row>99</xdr:row>
      <xdr:rowOff>49457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92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65984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6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135657</xdr:rowOff>
    </xdr:from>
    <xdr:to>
      <xdr:col>55</xdr:col>
      <xdr:colOff>50800</xdr:colOff>
      <xdr:row>99</xdr:row>
      <xdr:rowOff>65807</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50584</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5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126571</xdr:rowOff>
    </xdr:from>
    <xdr:to>
      <xdr:col>50</xdr:col>
      <xdr:colOff>165100</xdr:colOff>
      <xdr:row>99</xdr:row>
      <xdr:rowOff>56721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2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47848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702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139991</xdr:rowOff>
    </xdr:from>
    <xdr:to>
      <xdr:col>46</xdr:col>
      <xdr:colOff>38100</xdr:colOff>
      <xdr:row>99</xdr:row>
      <xdr:rowOff>70141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42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61268</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703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102192</xdr:rowOff>
    </xdr:from>
    <xdr:to>
      <xdr:col>41</xdr:col>
      <xdr:colOff>101600</xdr:colOff>
      <xdr:row>99</xdr:row>
      <xdr:rowOff>32342</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0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48869</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67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143311</xdr:rowOff>
    </xdr:from>
    <xdr:to>
      <xdr:col>36</xdr:col>
      <xdr:colOff>165100</xdr:colOff>
      <xdr:row>99</xdr:row>
      <xdr:rowOff>73461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4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64588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3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26920</xdr:rowOff>
    </xdr:from>
    <xdr:to>
      <xdr:col>85</xdr:col>
      <xdr:colOff>127000</xdr:colOff>
      <xdr:row>38</xdr:row>
      <xdr:rowOff>61298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542020"/>
          <a:ext cx="838200" cy="34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61298</xdr:rowOff>
    </xdr:from>
    <xdr:to>
      <xdr:col>81</xdr:col>
      <xdr:colOff>50800</xdr:colOff>
      <xdr:row>38</xdr:row>
      <xdr:rowOff>84772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76398"/>
          <a:ext cx="889000" cy="2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162464</xdr:rowOff>
    </xdr:from>
    <xdr:to>
      <xdr:col>81</xdr:col>
      <xdr:colOff>101600</xdr:colOff>
      <xdr:row>38</xdr:row>
      <xdr:rowOff>92614</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50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109140</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8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84772</xdr:rowOff>
    </xdr:from>
    <xdr:to>
      <xdr:col>76</xdr:col>
      <xdr:colOff>114300</xdr:colOff>
      <xdr:row>38</xdr:row>
      <xdr:rowOff>87861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3703300" y="6599872"/>
          <a:ext cx="889000" cy="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6612</xdr:rowOff>
    </xdr:from>
    <xdr:to>
      <xdr:col>76</xdr:col>
      <xdr:colOff>165100</xdr:colOff>
      <xdr:row>38</xdr:row>
      <xdr:rowOff>108212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52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124739</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9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20703</xdr:rowOff>
    </xdr:from>
    <xdr:to>
      <xdr:col>71</xdr:col>
      <xdr:colOff>177800</xdr:colOff>
      <xdr:row>38</xdr:row>
      <xdr:rowOff>87861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35803"/>
          <a:ext cx="889000" cy="6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8586</xdr:rowOff>
    </xdr:from>
    <xdr:to>
      <xdr:col>72</xdr:col>
      <xdr:colOff>38100</xdr:colOff>
      <xdr:row>38</xdr:row>
      <xdr:rowOff>110186</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126712</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171024</xdr:rowOff>
    </xdr:from>
    <xdr:to>
      <xdr:col>67</xdr:col>
      <xdr:colOff>101600</xdr:colOff>
      <xdr:row>38</xdr:row>
      <xdr:rowOff>101174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51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92301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6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147570</xdr:rowOff>
    </xdr:from>
    <xdr:to>
      <xdr:col>85</xdr:col>
      <xdr:colOff>177800</xdr:colOff>
      <xdr:row>38</xdr:row>
      <xdr:rowOff>77720</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9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125997</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10498</xdr:rowOff>
    </xdr:from>
    <xdr:to>
      <xdr:col>81</xdr:col>
      <xdr:colOff>101600</xdr:colOff>
      <xdr:row>38</xdr:row>
      <xdr:rowOff>112098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2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103225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1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33972</xdr:rowOff>
    </xdr:from>
    <xdr:to>
      <xdr:col>76</xdr:col>
      <xdr:colOff>165100</xdr:colOff>
      <xdr:row>38</xdr:row>
      <xdr:rowOff>135572</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126699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4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37061</xdr:rowOff>
    </xdr:from>
    <xdr:to>
      <xdr:col>72</xdr:col>
      <xdr:colOff>38100</xdr:colOff>
      <xdr:row>38</xdr:row>
      <xdr:rowOff>138661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5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129788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141352</xdr:rowOff>
    </xdr:from>
    <xdr:to>
      <xdr:col>67</xdr:col>
      <xdr:colOff>101600</xdr:colOff>
      <xdr:row>38</xdr:row>
      <xdr:rowOff>71503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850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88029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26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133983</xdr:rowOff>
    </xdr:from>
    <xdr:to>
      <xdr:col>85</xdr:col>
      <xdr:colOff>127000</xdr:colOff>
      <xdr:row>57</xdr:row>
      <xdr:rowOff>142407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906633"/>
          <a:ext cx="838200" cy="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508</xdr:rowOff>
    </xdr:from>
    <xdr:to>
      <xdr:col>81</xdr:col>
      <xdr:colOff>50800</xdr:colOff>
      <xdr:row>57</xdr:row>
      <xdr:rowOff>133983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430258"/>
          <a:ext cx="889000" cy="47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147281</xdr:rowOff>
    </xdr:from>
    <xdr:to>
      <xdr:col>81</xdr:col>
      <xdr:colOff>101600</xdr:colOff>
      <xdr:row>58</xdr:row>
      <xdr:rowOff>77431</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91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68558</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100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508</xdr:rowOff>
    </xdr:from>
    <xdr:to>
      <xdr:col>76</xdr:col>
      <xdr:colOff>114300</xdr:colOff>
      <xdr:row>57</xdr:row>
      <xdr:rowOff>92708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430258"/>
          <a:ext cx="889000" cy="43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157141</xdr:rowOff>
    </xdr:from>
    <xdr:to>
      <xdr:col>76</xdr:col>
      <xdr:colOff>165100</xdr:colOff>
      <xdr:row>58</xdr:row>
      <xdr:rowOff>87291</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92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78418</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1002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92708</xdr:rowOff>
    </xdr:from>
    <xdr:to>
      <xdr:col>71</xdr:col>
      <xdr:colOff>177800</xdr:colOff>
      <xdr:row>57</xdr:row>
      <xdr:rowOff>118235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865358"/>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151931</xdr:rowOff>
    </xdr:from>
    <xdr:to>
      <xdr:col>72</xdr:col>
      <xdr:colOff>38100</xdr:colOff>
      <xdr:row>58</xdr:row>
      <xdr:rowOff>82081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92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73208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1001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158910</xdr:rowOff>
    </xdr:from>
    <xdr:to>
      <xdr:col>67</xdr:col>
      <xdr:colOff>101600</xdr:colOff>
      <xdr:row>58</xdr:row>
      <xdr:rowOff>89060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9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80187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1002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91607</xdr:rowOff>
    </xdr:from>
    <xdr:to>
      <xdr:col>85</xdr:col>
      <xdr:colOff>177800</xdr:colOff>
      <xdr:row>58</xdr:row>
      <xdr:rowOff>21757</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86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70034</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4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83183</xdr:rowOff>
    </xdr:from>
    <xdr:to>
      <xdr:col>81</xdr:col>
      <xdr:colOff>101600</xdr:colOff>
      <xdr:row>58</xdr:row>
      <xdr:rowOff>13333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5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29860</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63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121158</xdr:rowOff>
    </xdr:from>
    <xdr:to>
      <xdr:col>76</xdr:col>
      <xdr:colOff>165100</xdr:colOff>
      <xdr:row>55</xdr:row>
      <xdr:rowOff>51308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37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67835</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154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41908</xdr:rowOff>
    </xdr:from>
    <xdr:to>
      <xdr:col>72</xdr:col>
      <xdr:colOff>38100</xdr:colOff>
      <xdr:row>57</xdr:row>
      <xdr:rowOff>143508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81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160035</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03795" y="958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67435</xdr:rowOff>
    </xdr:from>
    <xdr:to>
      <xdr:col>67</xdr:col>
      <xdr:colOff>101600</xdr:colOff>
      <xdr:row>57</xdr:row>
      <xdr:rowOff>169035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4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14112</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61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34982</xdr:rowOff>
    </xdr:from>
    <xdr:to>
      <xdr:col>81</xdr:col>
      <xdr:colOff>50800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79532"/>
          <a:ext cx="8890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133683</xdr:rowOff>
    </xdr:from>
    <xdr:to>
      <xdr:col>81</xdr:col>
      <xdr:colOff>101600</xdr:colOff>
      <xdr:row>79</xdr:row>
      <xdr:rowOff>63833</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50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80360</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8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168060</xdr:rowOff>
    </xdr:from>
    <xdr:to>
      <xdr:col>76</xdr:col>
      <xdr:colOff>114300</xdr:colOff>
      <xdr:row>79</xdr:row>
      <xdr:rowOff>34982</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41160"/>
          <a:ext cx="889000" cy="3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134795</xdr:rowOff>
    </xdr:from>
    <xdr:to>
      <xdr:col>76</xdr:col>
      <xdr:colOff>165100</xdr:colOff>
      <xdr:row>79</xdr:row>
      <xdr:rowOff>64945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81472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8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168060</xdr:rowOff>
    </xdr:from>
    <xdr:to>
      <xdr:col>71</xdr:col>
      <xdr:colOff>177800</xdr:colOff>
      <xdr:row>79</xdr:row>
      <xdr:rowOff>30235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41160"/>
          <a:ext cx="889000" cy="3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135060</xdr:rowOff>
    </xdr:from>
    <xdr:to>
      <xdr:col>72</xdr:col>
      <xdr:colOff>38100</xdr:colOff>
      <xdr:row>79</xdr:row>
      <xdr:rowOff>65210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56337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6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141030</xdr:rowOff>
    </xdr:from>
    <xdr:to>
      <xdr:col>67</xdr:col>
      <xdr:colOff>101600</xdr:colOff>
      <xdr:row>79</xdr:row>
      <xdr:rowOff>71180</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87707</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8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155632</xdr:rowOff>
    </xdr:from>
    <xdr:to>
      <xdr:col>76</xdr:col>
      <xdr:colOff>165100</xdr:colOff>
      <xdr:row>79</xdr:row>
      <xdr:rowOff>85782</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76909</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62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117260</xdr:rowOff>
    </xdr:from>
    <xdr:to>
      <xdr:col>72</xdr:col>
      <xdr:colOff>38100</xdr:colOff>
      <xdr:row>79</xdr:row>
      <xdr:rowOff>47410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63937</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6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150885</xdr:rowOff>
    </xdr:from>
    <xdr:to>
      <xdr:col>67</xdr:col>
      <xdr:colOff>101600</xdr:colOff>
      <xdr:row>79</xdr:row>
      <xdr:rowOff>81035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2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72162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61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116667</xdr:rowOff>
    </xdr:from>
    <xdr:to>
      <xdr:col>85</xdr:col>
      <xdr:colOff>127000</xdr:colOff>
      <xdr:row>98</xdr:row>
      <xdr:rowOff>117301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18767"/>
          <a:ext cx="838200" cy="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25422</xdr:rowOff>
    </xdr:from>
    <xdr:to>
      <xdr:col>81</xdr:col>
      <xdr:colOff>50800</xdr:colOff>
      <xdr:row>98</xdr:row>
      <xdr:rowOff>117301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827522"/>
          <a:ext cx="889000" cy="9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37508</xdr:rowOff>
    </xdr:from>
    <xdr:to>
      <xdr:col>81</xdr:col>
      <xdr:colOff>101600</xdr:colOff>
      <xdr:row>98</xdr:row>
      <xdr:rowOff>139108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8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155635</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6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25422</xdr:rowOff>
    </xdr:from>
    <xdr:to>
      <xdr:col>76</xdr:col>
      <xdr:colOff>114300</xdr:colOff>
      <xdr:row>98</xdr:row>
      <xdr:rowOff>117304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827522"/>
          <a:ext cx="889000" cy="9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35020</xdr:rowOff>
    </xdr:from>
    <xdr:to>
      <xdr:col>76</xdr:col>
      <xdr:colOff>165100</xdr:colOff>
      <xdr:row>98</xdr:row>
      <xdr:rowOff>136620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83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127747</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92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107477</xdr:rowOff>
    </xdr:from>
    <xdr:to>
      <xdr:col>71</xdr:col>
      <xdr:colOff>177800</xdr:colOff>
      <xdr:row>98</xdr:row>
      <xdr:rowOff>117304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909577"/>
          <a:ext cx="889000" cy="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41628</xdr:rowOff>
    </xdr:from>
    <xdr:to>
      <xdr:col>72</xdr:col>
      <xdr:colOff>38100</xdr:colOff>
      <xdr:row>98</xdr:row>
      <xdr:rowOff>143228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84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159755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61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48811</xdr:rowOff>
    </xdr:from>
    <xdr:to>
      <xdr:col>67</xdr:col>
      <xdr:colOff>101600</xdr:colOff>
      <xdr:row>98</xdr:row>
      <xdr:rowOff>150411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85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166938</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62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65867</xdr:rowOff>
    </xdr:from>
    <xdr:to>
      <xdr:col>85</xdr:col>
      <xdr:colOff>177800</xdr:colOff>
      <xdr:row>98</xdr:row>
      <xdr:rowOff>167467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6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44294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4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66501</xdr:rowOff>
    </xdr:from>
    <xdr:to>
      <xdr:col>81</xdr:col>
      <xdr:colOff>101600</xdr:colOff>
      <xdr:row>98</xdr:row>
      <xdr:rowOff>168101</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6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159228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96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146072</xdr:rowOff>
    </xdr:from>
    <xdr:to>
      <xdr:col>76</xdr:col>
      <xdr:colOff>165100</xdr:colOff>
      <xdr:row>98</xdr:row>
      <xdr:rowOff>76222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77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92749</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55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66504</xdr:rowOff>
    </xdr:from>
    <xdr:to>
      <xdr:col>72</xdr:col>
      <xdr:colOff>38100</xdr:colOff>
      <xdr:row>98</xdr:row>
      <xdr:rowOff>168104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8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159231</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9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56677</xdr:rowOff>
    </xdr:from>
    <xdr:to>
      <xdr:col>67</xdr:col>
      <xdr:colOff>101600</xdr:colOff>
      <xdr:row>98</xdr:row>
      <xdr:rowOff>158277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5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149404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95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131343</xdr:rowOff>
    </xdr:from>
    <xdr:to>
      <xdr:col>112</xdr:col>
      <xdr:colOff>38100</xdr:colOff>
      <xdr:row>39</xdr:row>
      <xdr:rowOff>61493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78021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21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155422</xdr:rowOff>
    </xdr:from>
    <xdr:to>
      <xdr:col>107</xdr:col>
      <xdr:colOff>101600</xdr:colOff>
      <xdr:row>39</xdr:row>
      <xdr:rowOff>85572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7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102100</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5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160757</xdr:rowOff>
    </xdr:from>
    <xdr:to>
      <xdr:col>102</xdr:col>
      <xdr:colOff>165100</xdr:colOff>
      <xdr:row>39</xdr:row>
      <xdr:rowOff>90907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107433</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51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162509</xdr:rowOff>
    </xdr:from>
    <xdr:to>
      <xdr:col>98</xdr:col>
      <xdr:colOff>38100</xdr:colOff>
      <xdr:row>39</xdr:row>
      <xdr:rowOff>92659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7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109186</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99333" y="64528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新型コロナウイルスの影響により、総務費・民生費・衛生費・商工費で前年度から増額となっている。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184,045</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46,090</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33.4</a:t>
          </a:r>
          <a:r>
            <a:rPr kumimoji="1" lang="ja-JP" altLang="en-US" sz="1300">
              <a:latin typeface="ＭＳ Ｐゴシック" panose="020B0600070205080204" pitchFamily="50" charset="-128"/>
              <a:ea typeface="ＭＳ Ｐゴシック" panose="020B0600070205080204" pitchFamily="50" charset="-128"/>
            </a:rPr>
            <a:t>％）増となっているが、令和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産地生産基盤パワーアップ事業に加え継続して実施している農業基盤整備事業費が年々増額していることが要因であり、財政負担及び将来の公債費への負担を大きくしており、今後は、適正な事業規模となるよう事業計画をたてる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また、教育費についても令和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年度は類似団体平均を下回ったものの、</a:t>
          </a:r>
          <a:r>
            <a:rPr kumimoji="1" lang="en-US" altLang="ja-JP" sz="1300">
              <a:latin typeface="ＭＳ Ｐゴシック" panose="020B0600070205080204" pitchFamily="50" charset="-128"/>
              <a:ea typeface="ＭＳ Ｐゴシック" panose="020B0600070205080204" pitchFamily="50" charset="-128"/>
            </a:rPr>
            <a:t>128,579</a:t>
          </a:r>
          <a:r>
            <a:rPr kumimoji="1" lang="ja-JP" altLang="en-US" sz="1300">
              <a:latin typeface="ＭＳ Ｐゴシック" panose="020B0600070205080204" pitchFamily="50" charset="-128"/>
              <a:ea typeface="ＭＳ Ｐゴシック" panose="020B0600070205080204" pitchFamily="50" charset="-128"/>
            </a:rPr>
            <a:t>円と高止まりしてる状況だが、今後は施設の更新・改修が見込まれるため計画的な施設管理を進め事業費の抑制に努める。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財政調整基金については、中期的な見通しのもとに決算剰余金を中心に積み立てるとともに、最低水準の取り崩しに努めている。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年度は、町税等の増収などにより実質単年度収支が黒字に改善した。　　　　　　　　　　　　　　　　　　　　　　　　　　　　　　　　　　　　　　　　　　　　　　　　　　今後も行政改革を推進し、歳出の抑制に努め、健全な行財政運営を目指す。</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北海道訓子府町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連結実質赤字比率に係る赤字額は発生したことがなく、黒字発生額については、水道事業会計が毎年度純利益が増加していることが大きい。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今後も水道事業会計の安定的な経営を進め、持続的な経営の健全化を進める。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78</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79</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80</v>
      </c>
      <c r="C3" s="443"/>
      <c r="D3" s="443"/>
      <c r="E3" s="444"/>
      <c r="F3" s="444"/>
      <c r="G3" s="444"/>
      <c r="H3" s="444"/>
      <c r="I3" s="444"/>
      <c r="J3" s="444"/>
      <c r="K3" s="444"/>
      <c r="L3" s="444" t="s">
        <v>81</v>
      </c>
      <c r="M3" s="444"/>
      <c r="N3" s="444"/>
      <c r="O3" s="444"/>
      <c r="P3" s="444"/>
      <c r="Q3" s="444"/>
      <c r="R3" s="451"/>
      <c r="S3" s="451"/>
      <c r="T3" s="451"/>
      <c r="U3" s="451"/>
      <c r="V3" s="452"/>
      <c r="W3" s="426" t="s">
        <v>82</v>
      </c>
      <c r="X3" s="427"/>
      <c r="Y3" s="427"/>
      <c r="Z3" s="427"/>
      <c r="AA3" s="427"/>
      <c r="AB3" s="443"/>
      <c r="AC3" s="451" t="s">
        <v>83</v>
      </c>
      <c r="AD3" s="427"/>
      <c r="AE3" s="427"/>
      <c r="AF3" s="427"/>
      <c r="AG3" s="427"/>
      <c r="AH3" s="427"/>
      <c r="AI3" s="427"/>
      <c r="AJ3" s="427"/>
      <c r="AK3" s="427"/>
      <c r="AL3" s="428"/>
      <c r="AM3" s="426" t="s">
        <v>84</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85</v>
      </c>
      <c r="BO3" s="427"/>
      <c r="BP3" s="427"/>
      <c r="BQ3" s="427"/>
      <c r="BR3" s="427"/>
      <c r="BS3" s="427"/>
      <c r="BT3" s="427"/>
      <c r="BU3" s="428"/>
      <c r="BV3" s="426" t="s">
        <v>86</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87</v>
      </c>
      <c r="CU3" s="427"/>
      <c r="CV3" s="427"/>
      <c r="CW3" s="427"/>
      <c r="CX3" s="427"/>
      <c r="CY3" s="427"/>
      <c r="CZ3" s="427"/>
      <c r="DA3" s="428"/>
      <c r="DB3" s="426" t="s">
        <v>88</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89</v>
      </c>
      <c r="AZ4" s="430"/>
      <c r="BA4" s="430"/>
      <c r="BB4" s="430"/>
      <c r="BC4" s="430"/>
      <c r="BD4" s="430"/>
      <c r="BE4" s="430"/>
      <c r="BF4" s="430"/>
      <c r="BG4" s="430"/>
      <c r="BH4" s="430"/>
      <c r="BI4" s="430"/>
      <c r="BJ4" s="430"/>
      <c r="BK4" s="430"/>
      <c r="BL4" s="430"/>
      <c r="BM4" s="431"/>
      <c r="BN4" s="432">
        <v>5322874</v>
      </c>
      <c r="BO4" s="433"/>
      <c r="BP4" s="433"/>
      <c r="BQ4" s="433"/>
      <c r="BR4" s="433"/>
      <c r="BS4" s="433"/>
      <c r="BT4" s="433"/>
      <c r="BU4" s="434"/>
      <c r="BV4" s="432">
        <v>4587348</v>
      </c>
      <c r="BW4" s="433"/>
      <c r="BX4" s="433"/>
      <c r="BY4" s="433"/>
      <c r="BZ4" s="433"/>
      <c r="CA4" s="433"/>
      <c r="CB4" s="433"/>
      <c r="CC4" s="434"/>
      <c r="CD4" s="435" t="s">
        <v>90</v>
      </c>
      <c r="CE4" s="436"/>
      <c r="CF4" s="436"/>
      <c r="CG4" s="436"/>
      <c r="CH4" s="436"/>
      <c r="CI4" s="436"/>
      <c r="CJ4" s="436"/>
      <c r="CK4" s="436"/>
      <c r="CL4" s="436"/>
      <c r="CM4" s="436"/>
      <c r="CN4" s="436"/>
      <c r="CO4" s="436"/>
      <c r="CP4" s="436"/>
      <c r="CQ4" s="436"/>
      <c r="CR4" s="436"/>
      <c r="CS4" s="437"/>
      <c r="CT4" s="438">
        <v>5</v>
      </c>
      <c r="CU4" s="439"/>
      <c r="CV4" s="439"/>
      <c r="CW4" s="439"/>
      <c r="CX4" s="439"/>
      <c r="CY4" s="439"/>
      <c r="CZ4" s="439"/>
      <c r="DA4" s="440"/>
      <c r="DB4" s="438">
        <v>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91</v>
      </c>
      <c r="AN5" s="499"/>
      <c r="AO5" s="499"/>
      <c r="AP5" s="499"/>
      <c r="AQ5" s="499"/>
      <c r="AR5" s="499"/>
      <c r="AS5" s="499"/>
      <c r="AT5" s="500"/>
      <c r="AU5" s="501" t="s">
        <v>92</v>
      </c>
      <c r="AV5" s="502"/>
      <c r="AW5" s="502"/>
      <c r="AX5" s="502"/>
      <c r="AY5" s="503" t="s">
        <v>93</v>
      </c>
      <c r="AZ5" s="504"/>
      <c r="BA5" s="504"/>
      <c r="BB5" s="504"/>
      <c r="BC5" s="504"/>
      <c r="BD5" s="504"/>
      <c r="BE5" s="504"/>
      <c r="BF5" s="504"/>
      <c r="BG5" s="504"/>
      <c r="BH5" s="504"/>
      <c r="BI5" s="504"/>
      <c r="BJ5" s="504"/>
      <c r="BK5" s="504"/>
      <c r="BL5" s="504"/>
      <c r="BM5" s="505"/>
      <c r="BN5" s="469">
        <v>5145797</v>
      </c>
      <c r="BO5" s="470"/>
      <c r="BP5" s="470"/>
      <c r="BQ5" s="470"/>
      <c r="BR5" s="470"/>
      <c r="BS5" s="470"/>
      <c r="BT5" s="470"/>
      <c r="BU5" s="471"/>
      <c r="BV5" s="469">
        <v>4477234</v>
      </c>
      <c r="BW5" s="470"/>
      <c r="BX5" s="470"/>
      <c r="BY5" s="470"/>
      <c r="BZ5" s="470"/>
      <c r="CA5" s="470"/>
      <c r="CB5" s="470"/>
      <c r="CC5" s="471"/>
      <c r="CD5" s="472" t="s">
        <v>94</v>
      </c>
      <c r="CE5" s="473"/>
      <c r="CF5" s="473"/>
      <c r="CG5" s="473"/>
      <c r="CH5" s="473"/>
      <c r="CI5" s="473"/>
      <c r="CJ5" s="473"/>
      <c r="CK5" s="473"/>
      <c r="CL5" s="473"/>
      <c r="CM5" s="473"/>
      <c r="CN5" s="473"/>
      <c r="CO5" s="473"/>
      <c r="CP5" s="473"/>
      <c r="CQ5" s="473"/>
      <c r="CR5" s="473"/>
      <c r="CS5" s="474"/>
      <c r="CT5" s="466">
        <v>75.5</v>
      </c>
      <c r="CU5" s="467"/>
      <c r="CV5" s="467"/>
      <c r="CW5" s="467"/>
      <c r="CX5" s="467"/>
      <c r="CY5" s="467"/>
      <c r="CZ5" s="467"/>
      <c r="DA5" s="468"/>
      <c r="DB5" s="466">
        <v>81</v>
      </c>
      <c r="DC5" s="467"/>
      <c r="DD5" s="467"/>
      <c r="DE5" s="467"/>
      <c r="DF5" s="467"/>
      <c r="DG5" s="467"/>
      <c r="DH5" s="467"/>
      <c r="DI5" s="468"/>
      <c r="DJ5" s="186"/>
      <c r="DK5" s="186"/>
      <c r="DL5" s="186"/>
      <c r="DM5" s="186"/>
      <c r="DN5" s="186"/>
      <c r="DO5" s="186"/>
    </row>
    <row r="6" spans="1:119" ht="18.75" customHeight="1" x14ac:dyDescent="0.15">
      <c r="A6" s="187"/>
      <c r="B6" s="475" t="s">
        <v>95</v>
      </c>
      <c r="C6" s="476"/>
      <c r="D6" s="476"/>
      <c r="E6" s="477"/>
      <c r="F6" s="477"/>
      <c r="G6" s="477"/>
      <c r="H6" s="477"/>
      <c r="I6" s="477"/>
      <c r="J6" s="477"/>
      <c r="K6" s="477"/>
      <c r="L6" s="477" t="s">
        <v>96</v>
      </c>
      <c r="M6" s="477"/>
      <c r="N6" s="477"/>
      <c r="O6" s="477"/>
      <c r="P6" s="477"/>
      <c r="Q6" s="477"/>
      <c r="R6" s="481"/>
      <c r="S6" s="481"/>
      <c r="T6" s="481"/>
      <c r="U6" s="481"/>
      <c r="V6" s="482"/>
      <c r="W6" s="485" t="s">
        <v>97</v>
      </c>
      <c r="X6" s="486"/>
      <c r="Y6" s="486"/>
      <c r="Z6" s="486"/>
      <c r="AA6" s="486"/>
      <c r="AB6" s="476"/>
      <c r="AC6" s="489" t="s">
        <v>98</v>
      </c>
      <c r="AD6" s="490"/>
      <c r="AE6" s="490"/>
      <c r="AF6" s="490"/>
      <c r="AG6" s="490"/>
      <c r="AH6" s="490"/>
      <c r="AI6" s="490"/>
      <c r="AJ6" s="490"/>
      <c r="AK6" s="490"/>
      <c r="AL6" s="491"/>
      <c r="AM6" s="498" t="s">
        <v>99</v>
      </c>
      <c r="AN6" s="499"/>
      <c r="AO6" s="499"/>
      <c r="AP6" s="499"/>
      <c r="AQ6" s="499"/>
      <c r="AR6" s="499"/>
      <c r="AS6" s="499"/>
      <c r="AT6" s="500"/>
      <c r="AU6" s="501" t="s">
        <v>92</v>
      </c>
      <c r="AV6" s="502"/>
      <c r="AW6" s="502"/>
      <c r="AX6" s="502"/>
      <c r="AY6" s="503" t="s">
        <v>100</v>
      </c>
      <c r="AZ6" s="504"/>
      <c r="BA6" s="504"/>
      <c r="BB6" s="504"/>
      <c r="BC6" s="504"/>
      <c r="BD6" s="504"/>
      <c r="BE6" s="504"/>
      <c r="BF6" s="504"/>
      <c r="BG6" s="504"/>
      <c r="BH6" s="504"/>
      <c r="BI6" s="504"/>
      <c r="BJ6" s="504"/>
      <c r="BK6" s="504"/>
      <c r="BL6" s="504"/>
      <c r="BM6" s="505"/>
      <c r="BN6" s="469">
        <v>177077</v>
      </c>
      <c r="BO6" s="470"/>
      <c r="BP6" s="470"/>
      <c r="BQ6" s="470"/>
      <c r="BR6" s="470"/>
      <c r="BS6" s="470"/>
      <c r="BT6" s="470"/>
      <c r="BU6" s="471"/>
      <c r="BV6" s="469">
        <v>110114</v>
      </c>
      <c r="BW6" s="470"/>
      <c r="BX6" s="470"/>
      <c r="BY6" s="470"/>
      <c r="BZ6" s="470"/>
      <c r="CA6" s="470"/>
      <c r="CB6" s="470"/>
      <c r="CC6" s="471"/>
      <c r="CD6" s="472" t="s">
        <v>101</v>
      </c>
      <c r="CE6" s="473"/>
      <c r="CF6" s="473"/>
      <c r="CG6" s="473"/>
      <c r="CH6" s="473"/>
      <c r="CI6" s="473"/>
      <c r="CJ6" s="473"/>
      <c r="CK6" s="473"/>
      <c r="CL6" s="473"/>
      <c r="CM6" s="473"/>
      <c r="CN6" s="473"/>
      <c r="CO6" s="473"/>
      <c r="CP6" s="473"/>
      <c r="CQ6" s="473"/>
      <c r="CR6" s="473"/>
      <c r="CS6" s="474"/>
      <c r="CT6" s="506">
        <v>77.7</v>
      </c>
      <c r="CU6" s="507"/>
      <c r="CV6" s="507"/>
      <c r="CW6" s="507"/>
      <c r="CX6" s="507"/>
      <c r="CY6" s="507"/>
      <c r="CZ6" s="507"/>
      <c r="DA6" s="508"/>
      <c r="DB6" s="506">
        <v>83.4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102</v>
      </c>
      <c r="AN7" s="499"/>
      <c r="AO7" s="499"/>
      <c r="AP7" s="499"/>
      <c r="AQ7" s="499"/>
      <c r="AR7" s="499"/>
      <c r="AS7" s="499"/>
      <c r="AT7" s="500"/>
      <c r="AU7" s="501" t="s">
        <v>92</v>
      </c>
      <c r="AV7" s="502"/>
      <c r="AW7" s="502"/>
      <c r="AX7" s="502"/>
      <c r="AY7" s="503" t="s">
        <v>103</v>
      </c>
      <c r="AZ7" s="504"/>
      <c r="BA7" s="504"/>
      <c r="BB7" s="504"/>
      <c r="BC7" s="504"/>
      <c r="BD7" s="504"/>
      <c r="BE7" s="504"/>
      <c r="BF7" s="504"/>
      <c r="BG7" s="504"/>
      <c r="BH7" s="504"/>
      <c r="BI7" s="504"/>
      <c r="BJ7" s="504"/>
      <c r="BK7" s="504"/>
      <c r="BL7" s="504"/>
      <c r="BM7" s="505"/>
      <c r="BN7" s="469">
        <v>33118</v>
      </c>
      <c r="BO7" s="470"/>
      <c r="BP7" s="470"/>
      <c r="BQ7" s="470"/>
      <c r="BR7" s="470"/>
      <c r="BS7" s="470"/>
      <c r="BT7" s="470"/>
      <c r="BU7" s="471"/>
      <c r="BV7" s="469">
        <v>770</v>
      </c>
      <c r="BW7" s="470"/>
      <c r="BX7" s="470"/>
      <c r="BY7" s="470"/>
      <c r="BZ7" s="470"/>
      <c r="CA7" s="470"/>
      <c r="CB7" s="470"/>
      <c r="CC7" s="471"/>
      <c r="CD7" s="472" t="s">
        <v>104</v>
      </c>
      <c r="CE7" s="473"/>
      <c r="CF7" s="473"/>
      <c r="CG7" s="473"/>
      <c r="CH7" s="473"/>
      <c r="CI7" s="473"/>
      <c r="CJ7" s="473"/>
      <c r="CK7" s="473"/>
      <c r="CL7" s="473"/>
      <c r="CM7" s="473"/>
      <c r="CN7" s="473"/>
      <c r="CO7" s="473"/>
      <c r="CP7" s="473"/>
      <c r="CQ7" s="473"/>
      <c r="CR7" s="473"/>
      <c r="CS7" s="474"/>
      <c r="CT7" s="469">
        <v>2879376</v>
      </c>
      <c r="CU7" s="470"/>
      <c r="CV7" s="470"/>
      <c r="CW7" s="470"/>
      <c r="CX7" s="470"/>
      <c r="CY7" s="470"/>
      <c r="CZ7" s="470"/>
      <c r="DA7" s="471"/>
      <c r="DB7" s="469">
        <v>2760183</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105</v>
      </c>
      <c r="AN8" s="499"/>
      <c r="AO8" s="499"/>
      <c r="AP8" s="499"/>
      <c r="AQ8" s="499"/>
      <c r="AR8" s="499"/>
      <c r="AS8" s="499"/>
      <c r="AT8" s="500"/>
      <c r="AU8" s="501" t="s">
        <v>106</v>
      </c>
      <c r="AV8" s="502"/>
      <c r="AW8" s="502"/>
      <c r="AX8" s="502"/>
      <c r="AY8" s="503" t="s">
        <v>107</v>
      </c>
      <c r="AZ8" s="504"/>
      <c r="BA8" s="504"/>
      <c r="BB8" s="504"/>
      <c r="BC8" s="504"/>
      <c r="BD8" s="504"/>
      <c r="BE8" s="504"/>
      <c r="BF8" s="504"/>
      <c r="BG8" s="504"/>
      <c r="BH8" s="504"/>
      <c r="BI8" s="504"/>
      <c r="BJ8" s="504"/>
      <c r="BK8" s="504"/>
      <c r="BL8" s="504"/>
      <c r="BM8" s="505"/>
      <c r="BN8" s="469">
        <v>143959</v>
      </c>
      <c r="BO8" s="470"/>
      <c r="BP8" s="470"/>
      <c r="BQ8" s="470"/>
      <c r="BR8" s="470"/>
      <c r="BS8" s="470"/>
      <c r="BT8" s="470"/>
      <c r="BU8" s="471"/>
      <c r="BV8" s="469">
        <v>109344</v>
      </c>
      <c r="BW8" s="470"/>
      <c r="BX8" s="470"/>
      <c r="BY8" s="470"/>
      <c r="BZ8" s="470"/>
      <c r="CA8" s="470"/>
      <c r="CB8" s="470"/>
      <c r="CC8" s="471"/>
      <c r="CD8" s="472" t="s">
        <v>108</v>
      </c>
      <c r="CE8" s="473"/>
      <c r="CF8" s="473"/>
      <c r="CG8" s="473"/>
      <c r="CH8" s="473"/>
      <c r="CI8" s="473"/>
      <c r="CJ8" s="473"/>
      <c r="CK8" s="473"/>
      <c r="CL8" s="473"/>
      <c r="CM8" s="473"/>
      <c r="CN8" s="473"/>
      <c r="CO8" s="473"/>
      <c r="CP8" s="473"/>
      <c r="CQ8" s="473"/>
      <c r="CR8" s="473"/>
      <c r="CS8" s="474"/>
      <c r="CT8" s="509">
        <v>0.24</v>
      </c>
      <c r="CU8" s="510"/>
      <c r="CV8" s="510"/>
      <c r="CW8" s="510"/>
      <c r="CX8" s="510"/>
      <c r="CY8" s="510"/>
      <c r="CZ8" s="510"/>
      <c r="DA8" s="511"/>
      <c r="DB8" s="509">
        <v>0.24</v>
      </c>
      <c r="DC8" s="510"/>
      <c r="DD8" s="510"/>
      <c r="DE8" s="510"/>
      <c r="DF8" s="510"/>
      <c r="DG8" s="510"/>
      <c r="DH8" s="510"/>
      <c r="DI8" s="511"/>
      <c r="DJ8" s="186"/>
      <c r="DK8" s="186"/>
      <c r="DL8" s="186"/>
      <c r="DM8" s="186"/>
      <c r="DN8" s="186"/>
      <c r="DO8" s="186"/>
    </row>
    <row r="9" spans="1:119" ht="18.75" customHeight="1" thickBot="1" x14ac:dyDescent="0.2">
      <c r="A9" s="187"/>
      <c r="B9" s="463" t="s">
        <v>109</v>
      </c>
      <c r="C9" s="464"/>
      <c r="D9" s="464"/>
      <c r="E9" s="464"/>
      <c r="F9" s="464"/>
      <c r="G9" s="464"/>
      <c r="H9" s="464"/>
      <c r="I9" s="464"/>
      <c r="J9" s="464"/>
      <c r="K9" s="512"/>
      <c r="L9" s="513" t="s">
        <v>110</v>
      </c>
      <c r="M9" s="514"/>
      <c r="N9" s="514"/>
      <c r="O9" s="514"/>
      <c r="P9" s="514"/>
      <c r="Q9" s="515"/>
      <c r="R9" s="516">
        <v>4677</v>
      </c>
      <c r="S9" s="517"/>
      <c r="T9" s="517"/>
      <c r="U9" s="517"/>
      <c r="V9" s="518"/>
      <c r="W9" s="426" t="s">
        <v>111</v>
      </c>
      <c r="X9" s="427"/>
      <c r="Y9" s="427"/>
      <c r="Z9" s="427"/>
      <c r="AA9" s="427"/>
      <c r="AB9" s="427"/>
      <c r="AC9" s="427"/>
      <c r="AD9" s="427"/>
      <c r="AE9" s="427"/>
      <c r="AF9" s="427"/>
      <c r="AG9" s="427"/>
      <c r="AH9" s="427"/>
      <c r="AI9" s="427"/>
      <c r="AJ9" s="427"/>
      <c r="AK9" s="427"/>
      <c r="AL9" s="428"/>
      <c r="AM9" s="498" t="s">
        <v>112</v>
      </c>
      <c r="AN9" s="499"/>
      <c r="AO9" s="499"/>
      <c r="AP9" s="499"/>
      <c r="AQ9" s="499"/>
      <c r="AR9" s="499"/>
      <c r="AS9" s="499"/>
      <c r="AT9" s="500"/>
      <c r="AU9" s="501" t="s">
        <v>113</v>
      </c>
      <c r="AV9" s="502"/>
      <c r="AW9" s="502"/>
      <c r="AX9" s="502"/>
      <c r="AY9" s="503" t="s">
        <v>114</v>
      </c>
      <c r="AZ9" s="504"/>
      <c r="BA9" s="504"/>
      <c r="BB9" s="504"/>
      <c r="BC9" s="504"/>
      <c r="BD9" s="504"/>
      <c r="BE9" s="504"/>
      <c r="BF9" s="504"/>
      <c r="BG9" s="504"/>
      <c r="BH9" s="504"/>
      <c r="BI9" s="504"/>
      <c r="BJ9" s="504"/>
      <c r="BK9" s="504"/>
      <c r="BL9" s="504"/>
      <c r="BM9" s="505"/>
      <c r="BN9" s="469">
        <v>34615</v>
      </c>
      <c r="BO9" s="470"/>
      <c r="BP9" s="470"/>
      <c r="BQ9" s="470"/>
      <c r="BR9" s="470"/>
      <c r="BS9" s="470"/>
      <c r="BT9" s="470"/>
      <c r="BU9" s="471"/>
      <c r="BV9" s="469">
        <v>-49249</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13.4</v>
      </c>
      <c r="CU9" s="467"/>
      <c r="CV9" s="467"/>
      <c r="CW9" s="467"/>
      <c r="CX9" s="467"/>
      <c r="CY9" s="467"/>
      <c r="CZ9" s="467"/>
      <c r="DA9" s="468"/>
      <c r="DB9" s="466">
        <v>14.3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5100</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118</v>
      </c>
      <c r="AV10" s="502"/>
      <c r="AW10" s="502"/>
      <c r="AX10" s="502"/>
      <c r="AY10" s="503" t="s">
        <v>119</v>
      </c>
      <c r="AZ10" s="504"/>
      <c r="BA10" s="504"/>
      <c r="BB10" s="504"/>
      <c r="BC10" s="504"/>
      <c r="BD10" s="504"/>
      <c r="BE10" s="504"/>
      <c r="BF10" s="504"/>
      <c r="BG10" s="504"/>
      <c r="BH10" s="504"/>
      <c r="BI10" s="504"/>
      <c r="BJ10" s="504"/>
      <c r="BK10" s="504"/>
      <c r="BL10" s="504"/>
      <c r="BM10" s="505"/>
      <c r="BN10" s="469">
        <v>51164</v>
      </c>
      <c r="BO10" s="470"/>
      <c r="BP10" s="470"/>
      <c r="BQ10" s="470"/>
      <c r="BR10" s="470"/>
      <c r="BS10" s="470"/>
      <c r="BT10" s="470"/>
      <c r="BU10" s="471"/>
      <c r="BV10" s="469">
        <v>2535</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124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4810</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99355</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138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139</v>
      </c>
      <c r="N13" s="561"/>
      <c r="O13" s="561"/>
      <c r="P13" s="561"/>
      <c r="Q13" s="562"/>
      <c r="R13" s="553">
        <v>4774</v>
      </c>
      <c r="S13" s="554"/>
      <c r="T13" s="554"/>
      <c r="U13" s="554"/>
      <c r="V13" s="555"/>
      <c r="W13" s="485" t="s">
        <v>140</v>
      </c>
      <c r="X13" s="486"/>
      <c r="Y13" s="486"/>
      <c r="Z13" s="486"/>
      <c r="AA13" s="486"/>
      <c r="AB13" s="476"/>
      <c r="AC13" s="520">
        <v>1051</v>
      </c>
      <c r="AD13" s="521"/>
      <c r="AE13" s="521"/>
      <c r="AF13" s="521"/>
      <c r="AG13" s="563"/>
      <c r="AH13" s="520">
        <v>1140</v>
      </c>
      <c r="AI13" s="521"/>
      <c r="AJ13" s="521"/>
      <c r="AK13" s="521"/>
      <c r="AL13" s="522"/>
      <c r="AM13" s="498" t="s">
        <v>141</v>
      </c>
      <c r="AN13" s="499"/>
      <c r="AO13" s="499"/>
      <c r="AP13" s="499"/>
      <c r="AQ13" s="499"/>
      <c r="AR13" s="499"/>
      <c r="AS13" s="499"/>
      <c r="AT13" s="500"/>
      <c r="AU13" s="501" t="s">
        <v>142</v>
      </c>
      <c r="AV13" s="502"/>
      <c r="AW13" s="502"/>
      <c r="AX13" s="502"/>
      <c r="AY13" s="503" t="s">
        <v>143</v>
      </c>
      <c r="AZ13" s="504"/>
      <c r="BA13" s="504"/>
      <c r="BB13" s="504"/>
      <c r="BC13" s="504"/>
      <c r="BD13" s="504"/>
      <c r="BE13" s="504"/>
      <c r="BF13" s="504"/>
      <c r="BG13" s="504"/>
      <c r="BH13" s="504"/>
      <c r="BI13" s="504"/>
      <c r="BJ13" s="504"/>
      <c r="BK13" s="504"/>
      <c r="BL13" s="504"/>
      <c r="BM13" s="505"/>
      <c r="BN13" s="469">
        <v>85779</v>
      </c>
      <c r="BO13" s="470"/>
      <c r="BP13" s="470"/>
      <c r="BQ13" s="470"/>
      <c r="BR13" s="470"/>
      <c r="BS13" s="470"/>
      <c r="BT13" s="470"/>
      <c r="BU13" s="471"/>
      <c r="BV13" s="469">
        <v>-146069</v>
      </c>
      <c r="BW13" s="470"/>
      <c r="BX13" s="470"/>
      <c r="BY13" s="470"/>
      <c r="BZ13" s="470"/>
      <c r="CA13" s="470"/>
      <c r="CB13" s="470"/>
      <c r="CC13" s="471"/>
      <c r="CD13" s="472" t="s">
        <v>144</v>
      </c>
      <c r="CE13" s="473"/>
      <c r="CF13" s="473"/>
      <c r="CG13" s="473"/>
      <c r="CH13" s="473"/>
      <c r="CI13" s="473"/>
      <c r="CJ13" s="473"/>
      <c r="CK13" s="473"/>
      <c r="CL13" s="473"/>
      <c r="CM13" s="473"/>
      <c r="CN13" s="473"/>
      <c r="CO13" s="473"/>
      <c r="CP13" s="473"/>
      <c r="CQ13" s="473"/>
      <c r="CR13" s="473"/>
      <c r="CS13" s="474"/>
      <c r="CT13" s="466">
        <v>6.2</v>
      </c>
      <c r="CU13" s="467"/>
      <c r="CV13" s="467"/>
      <c r="CW13" s="467"/>
      <c r="CX13" s="467"/>
      <c r="CY13" s="467"/>
      <c r="CZ13" s="467"/>
      <c r="DA13" s="468"/>
      <c r="DB13" s="466">
        <v>6.2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145</v>
      </c>
      <c r="M14" s="551"/>
      <c r="N14" s="551"/>
      <c r="O14" s="551"/>
      <c r="P14" s="551"/>
      <c r="Q14" s="552"/>
      <c r="R14" s="553">
        <v>4889</v>
      </c>
      <c r="S14" s="554"/>
      <c r="T14" s="554"/>
      <c r="U14" s="554"/>
      <c r="V14" s="555"/>
      <c r="W14" s="459"/>
      <c r="X14" s="460"/>
      <c r="Y14" s="460"/>
      <c r="Z14" s="460"/>
      <c r="AA14" s="460"/>
      <c r="AB14" s="449"/>
      <c r="AC14" s="556">
        <v>39.299999999999997</v>
      </c>
      <c r="AD14" s="557"/>
      <c r="AE14" s="557"/>
      <c r="AF14" s="557"/>
      <c r="AG14" s="558"/>
      <c r="AH14" s="556">
        <v>39.9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146</v>
      </c>
      <c r="CE14" s="565"/>
      <c r="CF14" s="565"/>
      <c r="CG14" s="565"/>
      <c r="CH14" s="565"/>
      <c r="CI14" s="565"/>
      <c r="CJ14" s="565"/>
      <c r="CK14" s="565"/>
      <c r="CL14" s="565"/>
      <c r="CM14" s="565"/>
      <c r="CN14" s="565"/>
      <c r="CO14" s="565"/>
      <c r="CP14" s="565"/>
      <c r="CQ14" s="565"/>
      <c r="CR14" s="565"/>
      <c r="CS14" s="566"/>
      <c r="CT14" s="567" t="s">
        <v>147</v>
      </c>
      <c r="CU14" s="568"/>
      <c r="CV14" s="568"/>
      <c r="CW14" s="568"/>
      <c r="CX14" s="568"/>
      <c r="CY14" s="568"/>
      <c r="CZ14" s="568"/>
      <c r="DA14" s="569"/>
      <c r="DB14" s="567" t="s">
        <v>148</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149</v>
      </c>
      <c r="N15" s="561"/>
      <c r="O15" s="561"/>
      <c r="P15" s="561"/>
      <c r="Q15" s="562"/>
      <c r="R15" s="553">
        <v>4855</v>
      </c>
      <c r="S15" s="554"/>
      <c r="T15" s="554"/>
      <c r="U15" s="554"/>
      <c r="V15" s="555"/>
      <c r="W15" s="485" t="s">
        <v>150</v>
      </c>
      <c r="X15" s="486"/>
      <c r="Y15" s="486"/>
      <c r="Z15" s="486"/>
      <c r="AA15" s="486"/>
      <c r="AB15" s="476"/>
      <c r="AC15" s="520">
        <v>364</v>
      </c>
      <c r="AD15" s="521"/>
      <c r="AE15" s="521"/>
      <c r="AF15" s="521"/>
      <c r="AG15" s="563"/>
      <c r="AH15" s="520">
        <v>418</v>
      </c>
      <c r="AI15" s="521"/>
      <c r="AJ15" s="521"/>
      <c r="AK15" s="521"/>
      <c r="AL15" s="522"/>
      <c r="AM15" s="498"/>
      <c r="AN15" s="499"/>
      <c r="AO15" s="499"/>
      <c r="AP15" s="499"/>
      <c r="AQ15" s="499"/>
      <c r="AR15" s="499"/>
      <c r="AS15" s="499"/>
      <c r="AT15" s="500"/>
      <c r="AU15" s="501"/>
      <c r="AV15" s="502"/>
      <c r="AW15" s="502"/>
      <c r="AX15" s="502"/>
      <c r="AY15" s="429" t="s">
        <v>151</v>
      </c>
      <c r="AZ15" s="430"/>
      <c r="BA15" s="430"/>
      <c r="BB15" s="430"/>
      <c r="BC15" s="430"/>
      <c r="BD15" s="430"/>
      <c r="BE15" s="430"/>
      <c r="BF15" s="430"/>
      <c r="BG15" s="430"/>
      <c r="BH15" s="430"/>
      <c r="BI15" s="430"/>
      <c r="BJ15" s="430"/>
      <c r="BK15" s="430"/>
      <c r="BL15" s="430"/>
      <c r="BM15" s="431"/>
      <c r="BN15" s="432">
        <v>626183</v>
      </c>
      <c r="BO15" s="433"/>
      <c r="BP15" s="433"/>
      <c r="BQ15" s="433"/>
      <c r="BR15" s="433"/>
      <c r="BS15" s="433"/>
      <c r="BT15" s="433"/>
      <c r="BU15" s="434"/>
      <c r="BV15" s="432">
        <v>609064</v>
      </c>
      <c r="BW15" s="433"/>
      <c r="BX15" s="433"/>
      <c r="BY15" s="433"/>
      <c r="BZ15" s="433"/>
      <c r="CA15" s="433"/>
      <c r="CB15" s="433"/>
      <c r="CC15" s="434"/>
      <c r="CD15" s="570" t="s">
        <v>152</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153</v>
      </c>
      <c r="M16" s="581"/>
      <c r="N16" s="581"/>
      <c r="O16" s="581"/>
      <c r="P16" s="581"/>
      <c r="Q16" s="582"/>
      <c r="R16" s="573" t="s">
        <v>154</v>
      </c>
      <c r="S16" s="574"/>
      <c r="T16" s="574"/>
      <c r="U16" s="574"/>
      <c r="V16" s="575"/>
      <c r="W16" s="459"/>
      <c r="X16" s="460"/>
      <c r="Y16" s="460"/>
      <c r="Z16" s="460"/>
      <c r="AA16" s="460"/>
      <c r="AB16" s="449"/>
      <c r="AC16" s="556">
        <v>13.6</v>
      </c>
      <c r="AD16" s="557"/>
      <c r="AE16" s="557"/>
      <c r="AF16" s="557"/>
      <c r="AG16" s="558"/>
      <c r="AH16" s="556">
        <v>14.6</v>
      </c>
      <c r="AI16" s="557"/>
      <c r="AJ16" s="557"/>
      <c r="AK16" s="557"/>
      <c r="AL16" s="559"/>
      <c r="AM16" s="498"/>
      <c r="AN16" s="499"/>
      <c r="AO16" s="499"/>
      <c r="AP16" s="499"/>
      <c r="AQ16" s="499"/>
      <c r="AR16" s="499"/>
      <c r="AS16" s="499"/>
      <c r="AT16" s="500"/>
      <c r="AU16" s="501"/>
      <c r="AV16" s="502"/>
      <c r="AW16" s="502"/>
      <c r="AX16" s="502"/>
      <c r="AY16" s="503" t="s">
        <v>155</v>
      </c>
      <c r="AZ16" s="504"/>
      <c r="BA16" s="504"/>
      <c r="BB16" s="504"/>
      <c r="BC16" s="504"/>
      <c r="BD16" s="504"/>
      <c r="BE16" s="504"/>
      <c r="BF16" s="504"/>
      <c r="BG16" s="504"/>
      <c r="BH16" s="504"/>
      <c r="BI16" s="504"/>
      <c r="BJ16" s="504"/>
      <c r="BK16" s="504"/>
      <c r="BL16" s="504"/>
      <c r="BM16" s="505"/>
      <c r="BN16" s="469">
        <v>2652022</v>
      </c>
      <c r="BO16" s="470"/>
      <c r="BP16" s="470"/>
      <c r="BQ16" s="470"/>
      <c r="BR16" s="470"/>
      <c r="BS16" s="470"/>
      <c r="BT16" s="470"/>
      <c r="BU16" s="471"/>
      <c r="BV16" s="469">
        <v>2530912</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156</v>
      </c>
      <c r="N17" s="577"/>
      <c r="O17" s="577"/>
      <c r="P17" s="577"/>
      <c r="Q17" s="578"/>
      <c r="R17" s="573" t="s">
        <v>157</v>
      </c>
      <c r="S17" s="574"/>
      <c r="T17" s="574"/>
      <c r="U17" s="574"/>
      <c r="V17" s="575"/>
      <c r="W17" s="485" t="s">
        <v>158</v>
      </c>
      <c r="X17" s="486"/>
      <c r="Y17" s="486"/>
      <c r="Z17" s="486"/>
      <c r="AA17" s="486"/>
      <c r="AB17" s="476"/>
      <c r="AC17" s="520">
        <v>1260</v>
      </c>
      <c r="AD17" s="521"/>
      <c r="AE17" s="521"/>
      <c r="AF17" s="521"/>
      <c r="AG17" s="563"/>
      <c r="AH17" s="520">
        <v>1300</v>
      </c>
      <c r="AI17" s="521"/>
      <c r="AJ17" s="521"/>
      <c r="AK17" s="521"/>
      <c r="AL17" s="522"/>
      <c r="AM17" s="498"/>
      <c r="AN17" s="499"/>
      <c r="AO17" s="499"/>
      <c r="AP17" s="499"/>
      <c r="AQ17" s="499"/>
      <c r="AR17" s="499"/>
      <c r="AS17" s="499"/>
      <c r="AT17" s="500"/>
      <c r="AU17" s="501"/>
      <c r="AV17" s="502"/>
      <c r="AW17" s="502"/>
      <c r="AX17" s="502"/>
      <c r="AY17" s="503" t="s">
        <v>159</v>
      </c>
      <c r="AZ17" s="504"/>
      <c r="BA17" s="504"/>
      <c r="BB17" s="504"/>
      <c r="BC17" s="504"/>
      <c r="BD17" s="504"/>
      <c r="BE17" s="504"/>
      <c r="BF17" s="504"/>
      <c r="BG17" s="504"/>
      <c r="BH17" s="504"/>
      <c r="BI17" s="504"/>
      <c r="BJ17" s="504"/>
      <c r="BK17" s="504"/>
      <c r="BL17" s="504"/>
      <c r="BM17" s="505"/>
      <c r="BN17" s="469">
        <v>766634</v>
      </c>
      <c r="BO17" s="470"/>
      <c r="BP17" s="470"/>
      <c r="BQ17" s="470"/>
      <c r="BR17" s="470"/>
      <c r="BS17" s="470"/>
      <c r="BT17" s="470"/>
      <c r="BU17" s="471"/>
      <c r="BV17" s="469">
        <v>759187</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160</v>
      </c>
      <c r="C18" s="512"/>
      <c r="D18" s="512"/>
      <c r="E18" s="584"/>
      <c r="F18" s="584"/>
      <c r="G18" s="584"/>
      <c r="H18" s="584"/>
      <c r="I18" s="584"/>
      <c r="J18" s="584"/>
      <c r="K18" s="584"/>
      <c r="L18" s="585">
        <v>190.95</v>
      </c>
      <c r="M18" s="585"/>
      <c r="N18" s="585"/>
      <c r="O18" s="585"/>
      <c r="P18" s="585"/>
      <c r="Q18" s="585"/>
      <c r="R18" s="586"/>
      <c r="S18" s="586"/>
      <c r="T18" s="586"/>
      <c r="U18" s="586"/>
      <c r="V18" s="587"/>
      <c r="W18" s="487"/>
      <c r="X18" s="488"/>
      <c r="Y18" s="488"/>
      <c r="Z18" s="488"/>
      <c r="AA18" s="488"/>
      <c r="AB18" s="479"/>
      <c r="AC18" s="588">
        <v>47.1</v>
      </c>
      <c r="AD18" s="589"/>
      <c r="AE18" s="589"/>
      <c r="AF18" s="589"/>
      <c r="AG18" s="590"/>
      <c r="AH18" s="588">
        <v>45.5</v>
      </c>
      <c r="AI18" s="589"/>
      <c r="AJ18" s="589"/>
      <c r="AK18" s="589"/>
      <c r="AL18" s="591"/>
      <c r="AM18" s="498"/>
      <c r="AN18" s="499"/>
      <c r="AO18" s="499"/>
      <c r="AP18" s="499"/>
      <c r="AQ18" s="499"/>
      <c r="AR18" s="499"/>
      <c r="AS18" s="499"/>
      <c r="AT18" s="500"/>
      <c r="AU18" s="501"/>
      <c r="AV18" s="502"/>
      <c r="AW18" s="502"/>
      <c r="AX18" s="502"/>
      <c r="AY18" s="503" t="s">
        <v>161</v>
      </c>
      <c r="AZ18" s="504"/>
      <c r="BA18" s="504"/>
      <c r="BB18" s="504"/>
      <c r="BC18" s="504"/>
      <c r="BD18" s="504"/>
      <c r="BE18" s="504"/>
      <c r="BF18" s="504"/>
      <c r="BG18" s="504"/>
      <c r="BH18" s="504"/>
      <c r="BI18" s="504"/>
      <c r="BJ18" s="504"/>
      <c r="BK18" s="504"/>
      <c r="BL18" s="504"/>
      <c r="BM18" s="505"/>
      <c r="BN18" s="469">
        <v>2266644</v>
      </c>
      <c r="BO18" s="470"/>
      <c r="BP18" s="470"/>
      <c r="BQ18" s="470"/>
      <c r="BR18" s="470"/>
      <c r="BS18" s="470"/>
      <c r="BT18" s="470"/>
      <c r="BU18" s="471"/>
      <c r="BV18" s="469">
        <v>2298846</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162</v>
      </c>
      <c r="C19" s="512"/>
      <c r="D19" s="512"/>
      <c r="E19" s="584"/>
      <c r="F19" s="584"/>
      <c r="G19" s="584"/>
      <c r="H19" s="584"/>
      <c r="I19" s="584"/>
      <c r="J19" s="584"/>
      <c r="K19" s="584"/>
      <c r="L19" s="592">
        <v>24</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163</v>
      </c>
      <c r="AZ19" s="504"/>
      <c r="BA19" s="504"/>
      <c r="BB19" s="504"/>
      <c r="BC19" s="504"/>
      <c r="BD19" s="504"/>
      <c r="BE19" s="504"/>
      <c r="BF19" s="504"/>
      <c r="BG19" s="504"/>
      <c r="BH19" s="504"/>
      <c r="BI19" s="504"/>
      <c r="BJ19" s="504"/>
      <c r="BK19" s="504"/>
      <c r="BL19" s="504"/>
      <c r="BM19" s="505"/>
      <c r="BN19" s="469">
        <v>3378071</v>
      </c>
      <c r="BO19" s="470"/>
      <c r="BP19" s="470"/>
      <c r="BQ19" s="470"/>
      <c r="BR19" s="470"/>
      <c r="BS19" s="470"/>
      <c r="BT19" s="470"/>
      <c r="BU19" s="471"/>
      <c r="BV19" s="469">
        <v>3207363</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164</v>
      </c>
      <c r="C20" s="512"/>
      <c r="D20" s="512"/>
      <c r="E20" s="584"/>
      <c r="F20" s="584"/>
      <c r="G20" s="584"/>
      <c r="H20" s="584"/>
      <c r="I20" s="584"/>
      <c r="J20" s="584"/>
      <c r="K20" s="584"/>
      <c r="L20" s="592">
        <v>1873</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165</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166</v>
      </c>
      <c r="C22" s="607"/>
      <c r="D22" s="608"/>
      <c r="E22" s="481" t="s">
        <v>1</v>
      </c>
      <c r="F22" s="486"/>
      <c r="G22" s="486"/>
      <c r="H22" s="486"/>
      <c r="I22" s="486"/>
      <c r="J22" s="486"/>
      <c r="K22" s="476"/>
      <c r="L22" s="481" t="s">
        <v>167</v>
      </c>
      <c r="M22" s="486"/>
      <c r="N22" s="486"/>
      <c r="O22" s="486"/>
      <c r="P22" s="476"/>
      <c r="Q22" s="615" t="s">
        <v>168</v>
      </c>
      <c r="R22" s="616"/>
      <c r="S22" s="616"/>
      <c r="T22" s="616"/>
      <c r="U22" s="616"/>
      <c r="V22" s="617"/>
      <c r="W22" s="621" t="s">
        <v>169</v>
      </c>
      <c r="X22" s="607"/>
      <c r="Y22" s="608"/>
      <c r="Z22" s="481" t="s">
        <v>1</v>
      </c>
      <c r="AA22" s="486"/>
      <c r="AB22" s="486"/>
      <c r="AC22" s="486"/>
      <c r="AD22" s="486"/>
      <c r="AE22" s="486"/>
      <c r="AF22" s="486"/>
      <c r="AG22" s="476"/>
      <c r="AH22" s="634" t="s">
        <v>170</v>
      </c>
      <c r="AI22" s="486"/>
      <c r="AJ22" s="486"/>
      <c r="AK22" s="486"/>
      <c r="AL22" s="476"/>
      <c r="AM22" s="634" t="s">
        <v>171</v>
      </c>
      <c r="AN22" s="635"/>
      <c r="AO22" s="635"/>
      <c r="AP22" s="635"/>
      <c r="AQ22" s="635"/>
      <c r="AR22" s="636"/>
      <c r="AS22" s="615" t="s">
        <v>168</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172</v>
      </c>
      <c r="AZ23" s="430"/>
      <c r="BA23" s="430"/>
      <c r="BB23" s="430"/>
      <c r="BC23" s="430"/>
      <c r="BD23" s="430"/>
      <c r="BE23" s="430"/>
      <c r="BF23" s="430"/>
      <c r="BG23" s="430"/>
      <c r="BH23" s="430"/>
      <c r="BI23" s="430"/>
      <c r="BJ23" s="430"/>
      <c r="BK23" s="430"/>
      <c r="BL23" s="430"/>
      <c r="BM23" s="431"/>
      <c r="BN23" s="469">
        <v>4891295</v>
      </c>
      <c r="BO23" s="470"/>
      <c r="BP23" s="470"/>
      <c r="BQ23" s="470"/>
      <c r="BR23" s="470"/>
      <c r="BS23" s="470"/>
      <c r="BT23" s="470"/>
      <c r="BU23" s="471"/>
      <c r="BV23" s="469">
        <v>5009588</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173</v>
      </c>
      <c r="F24" s="499"/>
      <c r="G24" s="499"/>
      <c r="H24" s="499"/>
      <c r="I24" s="499"/>
      <c r="J24" s="499"/>
      <c r="K24" s="500"/>
      <c r="L24" s="520">
        <v>1</v>
      </c>
      <c r="M24" s="521"/>
      <c r="N24" s="521"/>
      <c r="O24" s="521"/>
      <c r="P24" s="563"/>
      <c r="Q24" s="520">
        <v>7300</v>
      </c>
      <c r="R24" s="521"/>
      <c r="S24" s="521"/>
      <c r="T24" s="521"/>
      <c r="U24" s="521"/>
      <c r="V24" s="563"/>
      <c r="W24" s="622"/>
      <c r="X24" s="610"/>
      <c r="Y24" s="611"/>
      <c r="Z24" s="519" t="s">
        <v>174</v>
      </c>
      <c r="AA24" s="499"/>
      <c r="AB24" s="499"/>
      <c r="AC24" s="499"/>
      <c r="AD24" s="499"/>
      <c r="AE24" s="499"/>
      <c r="AF24" s="499"/>
      <c r="AG24" s="500"/>
      <c r="AH24" s="520">
        <v>81</v>
      </c>
      <c r="AI24" s="521"/>
      <c r="AJ24" s="521"/>
      <c r="AK24" s="521"/>
      <c r="AL24" s="563"/>
      <c r="AM24" s="520">
        <v>243000</v>
      </c>
      <c r="AN24" s="521"/>
      <c r="AO24" s="521"/>
      <c r="AP24" s="521"/>
      <c r="AQ24" s="521"/>
      <c r="AR24" s="563"/>
      <c r="AS24" s="520">
        <v>3000</v>
      </c>
      <c r="AT24" s="521"/>
      <c r="AU24" s="521"/>
      <c r="AV24" s="521"/>
      <c r="AW24" s="521"/>
      <c r="AX24" s="522"/>
      <c r="AY24" s="642" t="s">
        <v>175</v>
      </c>
      <c r="AZ24" s="643"/>
      <c r="BA24" s="643"/>
      <c r="BB24" s="643"/>
      <c r="BC24" s="643"/>
      <c r="BD24" s="643"/>
      <c r="BE24" s="643"/>
      <c r="BF24" s="643"/>
      <c r="BG24" s="643"/>
      <c r="BH24" s="643"/>
      <c r="BI24" s="643"/>
      <c r="BJ24" s="643"/>
      <c r="BK24" s="643"/>
      <c r="BL24" s="643"/>
      <c r="BM24" s="644"/>
      <c r="BN24" s="469">
        <v>4827697</v>
      </c>
      <c r="BO24" s="470"/>
      <c r="BP24" s="470"/>
      <c r="BQ24" s="470"/>
      <c r="BR24" s="470"/>
      <c r="BS24" s="470"/>
      <c r="BT24" s="470"/>
      <c r="BU24" s="471"/>
      <c r="BV24" s="469">
        <v>4953646</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176</v>
      </c>
      <c r="F25" s="499"/>
      <c r="G25" s="499"/>
      <c r="H25" s="499"/>
      <c r="I25" s="499"/>
      <c r="J25" s="499"/>
      <c r="K25" s="500"/>
      <c r="L25" s="520">
        <v>1</v>
      </c>
      <c r="M25" s="521"/>
      <c r="N25" s="521"/>
      <c r="O25" s="521"/>
      <c r="P25" s="563"/>
      <c r="Q25" s="520">
        <v>6100</v>
      </c>
      <c r="R25" s="521"/>
      <c r="S25" s="521"/>
      <c r="T25" s="521"/>
      <c r="U25" s="521"/>
      <c r="V25" s="563"/>
      <c r="W25" s="622"/>
      <c r="X25" s="610"/>
      <c r="Y25" s="611"/>
      <c r="Z25" s="519" t="s">
        <v>177</v>
      </c>
      <c r="AA25" s="499"/>
      <c r="AB25" s="499"/>
      <c r="AC25" s="499"/>
      <c r="AD25" s="499"/>
      <c r="AE25" s="499"/>
      <c r="AF25" s="499"/>
      <c r="AG25" s="500"/>
      <c r="AH25" s="520" t="s">
        <v>138</v>
      </c>
      <c r="AI25" s="521"/>
      <c r="AJ25" s="521"/>
      <c r="AK25" s="521"/>
      <c r="AL25" s="563"/>
      <c r="AM25" s="520" t="s">
        <v>178</v>
      </c>
      <c r="AN25" s="521"/>
      <c r="AO25" s="521"/>
      <c r="AP25" s="521"/>
      <c r="AQ25" s="521"/>
      <c r="AR25" s="563"/>
      <c r="AS25" s="520" t="s">
        <v>147</v>
      </c>
      <c r="AT25" s="521"/>
      <c r="AU25" s="521"/>
      <c r="AV25" s="521"/>
      <c r="AW25" s="521"/>
      <c r="AX25" s="522"/>
      <c r="AY25" s="429" t="s">
        <v>179</v>
      </c>
      <c r="AZ25" s="430"/>
      <c r="BA25" s="430"/>
      <c r="BB25" s="430"/>
      <c r="BC25" s="430"/>
      <c r="BD25" s="430"/>
      <c r="BE25" s="430"/>
      <c r="BF25" s="430"/>
      <c r="BG25" s="430"/>
      <c r="BH25" s="430"/>
      <c r="BI25" s="430"/>
      <c r="BJ25" s="430"/>
      <c r="BK25" s="430"/>
      <c r="BL25" s="430"/>
      <c r="BM25" s="431"/>
      <c r="BN25" s="432">
        <v>1232263</v>
      </c>
      <c r="BO25" s="433"/>
      <c r="BP25" s="433"/>
      <c r="BQ25" s="433"/>
      <c r="BR25" s="433"/>
      <c r="BS25" s="433"/>
      <c r="BT25" s="433"/>
      <c r="BU25" s="434"/>
      <c r="BV25" s="432">
        <v>444900</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180</v>
      </c>
      <c r="F26" s="499"/>
      <c r="G26" s="499"/>
      <c r="H26" s="499"/>
      <c r="I26" s="499"/>
      <c r="J26" s="499"/>
      <c r="K26" s="500"/>
      <c r="L26" s="520">
        <v>1</v>
      </c>
      <c r="M26" s="521"/>
      <c r="N26" s="521"/>
      <c r="O26" s="521"/>
      <c r="P26" s="563"/>
      <c r="Q26" s="520">
        <v>5450</v>
      </c>
      <c r="R26" s="521"/>
      <c r="S26" s="521"/>
      <c r="T26" s="521"/>
      <c r="U26" s="521"/>
      <c r="V26" s="563"/>
      <c r="W26" s="622"/>
      <c r="X26" s="610"/>
      <c r="Y26" s="611"/>
      <c r="Z26" s="519" t="s">
        <v>181</v>
      </c>
      <c r="AA26" s="632"/>
      <c r="AB26" s="632"/>
      <c r="AC26" s="632"/>
      <c r="AD26" s="632"/>
      <c r="AE26" s="632"/>
      <c r="AF26" s="632"/>
      <c r="AG26" s="633"/>
      <c r="AH26" s="520" t="s">
        <v>147</v>
      </c>
      <c r="AI26" s="521"/>
      <c r="AJ26" s="521"/>
      <c r="AK26" s="521"/>
      <c r="AL26" s="563"/>
      <c r="AM26" s="520" t="s">
        <v>182</v>
      </c>
      <c r="AN26" s="521"/>
      <c r="AO26" s="521"/>
      <c r="AP26" s="521"/>
      <c r="AQ26" s="521"/>
      <c r="AR26" s="563"/>
      <c r="AS26" s="520" t="s">
        <v>183</v>
      </c>
      <c r="AT26" s="521"/>
      <c r="AU26" s="521"/>
      <c r="AV26" s="521"/>
      <c r="AW26" s="521"/>
      <c r="AX26" s="522"/>
      <c r="AY26" s="472" t="s">
        <v>184</v>
      </c>
      <c r="AZ26" s="473"/>
      <c r="BA26" s="473"/>
      <c r="BB26" s="473"/>
      <c r="BC26" s="473"/>
      <c r="BD26" s="473"/>
      <c r="BE26" s="473"/>
      <c r="BF26" s="473"/>
      <c r="BG26" s="473"/>
      <c r="BH26" s="473"/>
      <c r="BI26" s="473"/>
      <c r="BJ26" s="473"/>
      <c r="BK26" s="473"/>
      <c r="BL26" s="473"/>
      <c r="BM26" s="474"/>
      <c r="BN26" s="469" t="s">
        <v>147</v>
      </c>
      <c r="BO26" s="470"/>
      <c r="BP26" s="470"/>
      <c r="BQ26" s="470"/>
      <c r="BR26" s="470"/>
      <c r="BS26" s="470"/>
      <c r="BT26" s="470"/>
      <c r="BU26" s="471"/>
      <c r="BV26" s="469" t="s">
        <v>147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185</v>
      </c>
      <c r="F27" s="499"/>
      <c r="G27" s="499"/>
      <c r="H27" s="499"/>
      <c r="I27" s="499"/>
      <c r="J27" s="499"/>
      <c r="K27" s="500"/>
      <c r="L27" s="520">
        <v>1</v>
      </c>
      <c r="M27" s="521"/>
      <c r="N27" s="521"/>
      <c r="O27" s="521"/>
      <c r="P27" s="563"/>
      <c r="Q27" s="520">
        <v>2790</v>
      </c>
      <c r="R27" s="521"/>
      <c r="S27" s="521"/>
      <c r="T27" s="521"/>
      <c r="U27" s="521"/>
      <c r="V27" s="563"/>
      <c r="W27" s="622"/>
      <c r="X27" s="610"/>
      <c r="Y27" s="611"/>
      <c r="Z27" s="519" t="s">
        <v>186</v>
      </c>
      <c r="AA27" s="499"/>
      <c r="AB27" s="499"/>
      <c r="AC27" s="499"/>
      <c r="AD27" s="499"/>
      <c r="AE27" s="499"/>
      <c r="AF27" s="499"/>
      <c r="AG27" s="500"/>
      <c r="AH27" s="520">
        <v>13</v>
      </c>
      <c r="AI27" s="521"/>
      <c r="AJ27" s="521"/>
      <c r="AK27" s="521"/>
      <c r="AL27" s="563"/>
      <c r="AM27" s="520">
        <v>35953</v>
      </c>
      <c r="AN27" s="521"/>
      <c r="AO27" s="521"/>
      <c r="AP27" s="521"/>
      <c r="AQ27" s="521"/>
      <c r="AR27" s="563"/>
      <c r="AS27" s="520">
        <v>2766</v>
      </c>
      <c r="AT27" s="521"/>
      <c r="AU27" s="521"/>
      <c r="AV27" s="521"/>
      <c r="AW27" s="521"/>
      <c r="AX27" s="522"/>
      <c r="AY27" s="564" t="s">
        <v>187</v>
      </c>
      <c r="AZ27" s="565"/>
      <c r="BA27" s="565"/>
      <c r="BB27" s="565"/>
      <c r="BC27" s="565"/>
      <c r="BD27" s="565"/>
      <c r="BE27" s="565"/>
      <c r="BF27" s="565"/>
      <c r="BG27" s="565"/>
      <c r="BH27" s="565"/>
      <c r="BI27" s="565"/>
      <c r="BJ27" s="565"/>
      <c r="BK27" s="565"/>
      <c r="BL27" s="565"/>
      <c r="BM27" s="566"/>
      <c r="BN27" s="645" t="s">
        <v>147</v>
      </c>
      <c r="BO27" s="646"/>
      <c r="BP27" s="646"/>
      <c r="BQ27" s="646"/>
      <c r="BR27" s="646"/>
      <c r="BS27" s="646"/>
      <c r="BT27" s="646"/>
      <c r="BU27" s="647"/>
      <c r="BV27" s="645" t="s">
        <v>147</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188</v>
      </c>
      <c r="F28" s="499"/>
      <c r="G28" s="499"/>
      <c r="H28" s="499"/>
      <c r="I28" s="499"/>
      <c r="J28" s="499"/>
      <c r="K28" s="500"/>
      <c r="L28" s="520">
        <v>1</v>
      </c>
      <c r="M28" s="521"/>
      <c r="N28" s="521"/>
      <c r="O28" s="521"/>
      <c r="P28" s="563"/>
      <c r="Q28" s="520">
        <v>2190</v>
      </c>
      <c r="R28" s="521"/>
      <c r="S28" s="521"/>
      <c r="T28" s="521"/>
      <c r="U28" s="521"/>
      <c r="V28" s="563"/>
      <c r="W28" s="622"/>
      <c r="X28" s="610"/>
      <c r="Y28" s="611"/>
      <c r="Z28" s="519" t="s">
        <v>189</v>
      </c>
      <c r="AA28" s="499"/>
      <c r="AB28" s="499"/>
      <c r="AC28" s="499"/>
      <c r="AD28" s="499"/>
      <c r="AE28" s="499"/>
      <c r="AF28" s="499"/>
      <c r="AG28" s="500"/>
      <c r="AH28" s="520" t="s">
        <v>147</v>
      </c>
      <c r="AI28" s="521"/>
      <c r="AJ28" s="521"/>
      <c r="AK28" s="521"/>
      <c r="AL28" s="563"/>
      <c r="AM28" s="520" t="s">
        <v>147</v>
      </c>
      <c r="AN28" s="521"/>
      <c r="AO28" s="521"/>
      <c r="AP28" s="521"/>
      <c r="AQ28" s="521"/>
      <c r="AR28" s="563"/>
      <c r="AS28" s="520" t="s">
        <v>147</v>
      </c>
      <c r="AT28" s="521"/>
      <c r="AU28" s="521"/>
      <c r="AV28" s="521"/>
      <c r="AW28" s="521"/>
      <c r="AX28" s="522"/>
      <c r="AY28" s="648" t="s">
        <v>190</v>
      </c>
      <c r="AZ28" s="649"/>
      <c r="BA28" s="649"/>
      <c r="BB28" s="650"/>
      <c r="BC28" s="429" t="s">
        <v>46</v>
      </c>
      <c r="BD28" s="430"/>
      <c r="BE28" s="430"/>
      <c r="BF28" s="430"/>
      <c r="BG28" s="430"/>
      <c r="BH28" s="430"/>
      <c r="BI28" s="430"/>
      <c r="BJ28" s="430"/>
      <c r="BK28" s="430"/>
      <c r="BL28" s="430"/>
      <c r="BM28" s="431"/>
      <c r="BN28" s="432">
        <v>1263628</v>
      </c>
      <c r="BO28" s="433"/>
      <c r="BP28" s="433"/>
      <c r="BQ28" s="433"/>
      <c r="BR28" s="433"/>
      <c r="BS28" s="433"/>
      <c r="BT28" s="433"/>
      <c r="BU28" s="434"/>
      <c r="BV28" s="432">
        <v>1152464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191</v>
      </c>
      <c r="F29" s="499"/>
      <c r="G29" s="499"/>
      <c r="H29" s="499"/>
      <c r="I29" s="499"/>
      <c r="J29" s="499"/>
      <c r="K29" s="500"/>
      <c r="L29" s="520">
        <v>8</v>
      </c>
      <c r="M29" s="521"/>
      <c r="N29" s="521"/>
      <c r="O29" s="521"/>
      <c r="P29" s="563"/>
      <c r="Q29" s="520">
        <v>1850</v>
      </c>
      <c r="R29" s="521"/>
      <c r="S29" s="521"/>
      <c r="T29" s="521"/>
      <c r="U29" s="521"/>
      <c r="V29" s="563"/>
      <c r="W29" s="623"/>
      <c r="X29" s="624"/>
      <c r="Y29" s="625"/>
      <c r="Z29" s="519" t="s">
        <v>192</v>
      </c>
      <c r="AA29" s="499"/>
      <c r="AB29" s="499"/>
      <c r="AC29" s="499"/>
      <c r="AD29" s="499"/>
      <c r="AE29" s="499"/>
      <c r="AF29" s="499"/>
      <c r="AG29" s="500"/>
      <c r="AH29" s="520">
        <v>94</v>
      </c>
      <c r="AI29" s="521"/>
      <c r="AJ29" s="521"/>
      <c r="AK29" s="521"/>
      <c r="AL29" s="563"/>
      <c r="AM29" s="520">
        <v>278953</v>
      </c>
      <c r="AN29" s="521"/>
      <c r="AO29" s="521"/>
      <c r="AP29" s="521"/>
      <c r="AQ29" s="521"/>
      <c r="AR29" s="563"/>
      <c r="AS29" s="520">
        <v>2968</v>
      </c>
      <c r="AT29" s="521"/>
      <c r="AU29" s="521"/>
      <c r="AV29" s="521"/>
      <c r="AW29" s="521"/>
      <c r="AX29" s="522"/>
      <c r="AY29" s="651"/>
      <c r="AZ29" s="652"/>
      <c r="BA29" s="652"/>
      <c r="BB29" s="653"/>
      <c r="BC29" s="503" t="s">
        <v>193</v>
      </c>
      <c r="BD29" s="504"/>
      <c r="BE29" s="504"/>
      <c r="BF29" s="504"/>
      <c r="BG29" s="504"/>
      <c r="BH29" s="504"/>
      <c r="BI29" s="504"/>
      <c r="BJ29" s="504"/>
      <c r="BK29" s="504"/>
      <c r="BL29" s="504"/>
      <c r="BM29" s="505"/>
      <c r="BN29" s="469">
        <v>613756</v>
      </c>
      <c r="BO29" s="470"/>
      <c r="BP29" s="470"/>
      <c r="BQ29" s="470"/>
      <c r="BR29" s="470"/>
      <c r="BS29" s="470"/>
      <c r="BT29" s="470"/>
      <c r="BU29" s="471"/>
      <c r="BV29" s="469">
        <v>527986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194</v>
      </c>
      <c r="X30" s="630"/>
      <c r="Y30" s="630"/>
      <c r="Z30" s="630"/>
      <c r="AA30" s="630"/>
      <c r="AB30" s="630"/>
      <c r="AC30" s="630"/>
      <c r="AD30" s="630"/>
      <c r="AE30" s="630"/>
      <c r="AF30" s="630"/>
      <c r="AG30" s="631"/>
      <c r="AH30" s="588">
        <v>97</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48</v>
      </c>
      <c r="BD30" s="643"/>
      <c r="BE30" s="643"/>
      <c r="BF30" s="643"/>
      <c r="BG30" s="643"/>
      <c r="BH30" s="643"/>
      <c r="BI30" s="643"/>
      <c r="BJ30" s="643"/>
      <c r="BK30" s="643"/>
      <c r="BL30" s="643"/>
      <c r="BM30" s="644"/>
      <c r="BN30" s="645">
        <v>1991869</v>
      </c>
      <c r="BO30" s="646"/>
      <c r="BP30" s="646"/>
      <c r="BQ30" s="646"/>
      <c r="BR30" s="646"/>
      <c r="BS30" s="646"/>
      <c r="BT30" s="646"/>
      <c r="BU30" s="647"/>
      <c r="BV30" s="645">
        <v>2135117</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195</v>
      </c>
      <c r="D32" s="214"/>
      <c r="E32" s="214"/>
      <c r="F32" s="211"/>
      <c r="G32" s="211"/>
      <c r="H32" s="211"/>
      <c r="I32" s="211"/>
      <c r="J32" s="211"/>
      <c r="K32" s="211"/>
      <c r="L32" s="211"/>
      <c r="M32" s="211"/>
      <c r="N32" s="211"/>
      <c r="O32" s="211"/>
      <c r="P32" s="211"/>
      <c r="Q32" s="211"/>
      <c r="R32" s="211"/>
      <c r="S32" s="211"/>
      <c r="T32" s="211"/>
      <c r="U32" s="211" t="s">
        <v>196</v>
      </c>
      <c r="V32" s="211"/>
      <c r="W32" s="211"/>
      <c r="X32" s="211"/>
      <c r="Y32" s="211"/>
      <c r="Z32" s="211"/>
      <c r="AA32" s="211"/>
      <c r="AB32" s="211"/>
      <c r="AC32" s="211"/>
      <c r="AD32" s="211"/>
      <c r="AE32" s="211"/>
      <c r="AF32" s="211"/>
      <c r="AG32" s="211"/>
      <c r="AH32" s="211"/>
      <c r="AI32" s="211"/>
      <c r="AJ32" s="211"/>
      <c r="AK32" s="211"/>
      <c r="AL32" s="211"/>
      <c r="AM32" s="215" t="s">
        <v>197</v>
      </c>
      <c r="AN32" s="211"/>
      <c r="AO32" s="211"/>
      <c r="AP32" s="211"/>
      <c r="AQ32" s="211"/>
      <c r="AR32" s="211"/>
      <c r="AS32" s="215"/>
      <c r="AT32" s="215"/>
      <c r="AU32" s="215"/>
      <c r="AV32" s="215"/>
      <c r="AW32" s="215"/>
      <c r="AX32" s="215"/>
      <c r="AY32" s="215"/>
      <c r="AZ32" s="215"/>
      <c r="BA32" s="215"/>
      <c r="BB32" s="211"/>
      <c r="BC32" s="215"/>
      <c r="BD32" s="211"/>
      <c r="BE32" s="215" t="s">
        <v>198</v>
      </c>
      <c r="BF32" s="211"/>
      <c r="BG32" s="211"/>
      <c r="BH32" s="211"/>
      <c r="BI32" s="211"/>
      <c r="BJ32" s="215"/>
      <c r="BK32" s="215"/>
      <c r="BL32" s="215"/>
      <c r="BM32" s="215"/>
      <c r="BN32" s="215"/>
      <c r="BO32" s="215"/>
      <c r="BP32" s="215"/>
      <c r="BQ32" s="215"/>
      <c r="BR32" s="211"/>
      <c r="BS32" s="211"/>
      <c r="BT32" s="211"/>
      <c r="BU32" s="211"/>
      <c r="BV32" s="211"/>
      <c r="BW32" s="211" t="s">
        <v>199</v>
      </c>
      <c r="BX32" s="211"/>
      <c r="BY32" s="211"/>
      <c r="BZ32" s="211"/>
      <c r="CA32" s="211"/>
      <c r="CB32" s="215"/>
      <c r="CC32" s="215"/>
      <c r="CD32" s="215"/>
      <c r="CE32" s="215"/>
      <c r="CF32" s="215"/>
      <c r="CG32" s="215"/>
      <c r="CH32" s="215"/>
      <c r="CI32" s="215"/>
      <c r="CJ32" s="215"/>
      <c r="CK32" s="215"/>
      <c r="CL32" s="215"/>
      <c r="CM32" s="215"/>
      <c r="CN32" s="215"/>
      <c r="CO32" s="215" t="s">
        <v>200</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201</v>
      </c>
      <c r="D33" s="493"/>
      <c r="E33" s="458" t="s">
        <v>202</v>
      </c>
      <c r="F33" s="458"/>
      <c r="G33" s="458"/>
      <c r="H33" s="458"/>
      <c r="I33" s="458"/>
      <c r="J33" s="458"/>
      <c r="K33" s="458"/>
      <c r="L33" s="458"/>
      <c r="M33" s="458"/>
      <c r="N33" s="458"/>
      <c r="O33" s="458"/>
      <c r="P33" s="458"/>
      <c r="Q33" s="458"/>
      <c r="R33" s="458"/>
      <c r="S33" s="458"/>
      <c r="T33" s="216"/>
      <c r="U33" s="493" t="s">
        <v>203</v>
      </c>
      <c r="V33" s="493"/>
      <c r="W33" s="458" t="s">
        <v>204</v>
      </c>
      <c r="X33" s="458"/>
      <c r="Y33" s="458"/>
      <c r="Z33" s="458"/>
      <c r="AA33" s="458"/>
      <c r="AB33" s="458"/>
      <c r="AC33" s="458"/>
      <c r="AD33" s="458"/>
      <c r="AE33" s="458"/>
      <c r="AF33" s="458"/>
      <c r="AG33" s="458"/>
      <c r="AH33" s="458"/>
      <c r="AI33" s="458"/>
      <c r="AJ33" s="458"/>
      <c r="AK33" s="458"/>
      <c r="AL33" s="216"/>
      <c r="AM33" s="493" t="s">
        <v>203</v>
      </c>
      <c r="AN33" s="493"/>
      <c r="AO33" s="458" t="s">
        <v>205</v>
      </c>
      <c r="AP33" s="458"/>
      <c r="AQ33" s="458"/>
      <c r="AR33" s="458"/>
      <c r="AS33" s="458"/>
      <c r="AT33" s="458"/>
      <c r="AU33" s="458"/>
      <c r="AV33" s="458"/>
      <c r="AW33" s="458"/>
      <c r="AX33" s="458"/>
      <c r="AY33" s="458"/>
      <c r="AZ33" s="458"/>
      <c r="BA33" s="458"/>
      <c r="BB33" s="458"/>
      <c r="BC33" s="458"/>
      <c r="BD33" s="217"/>
      <c r="BE33" s="458" t="s">
        <v>206</v>
      </c>
      <c r="BF33" s="458"/>
      <c r="BG33" s="458" t="s">
        <v>207</v>
      </c>
      <c r="BH33" s="458"/>
      <c r="BI33" s="458"/>
      <c r="BJ33" s="458"/>
      <c r="BK33" s="458"/>
      <c r="BL33" s="458"/>
      <c r="BM33" s="458"/>
      <c r="BN33" s="458"/>
      <c r="BO33" s="458"/>
      <c r="BP33" s="458"/>
      <c r="BQ33" s="458"/>
      <c r="BR33" s="458"/>
      <c r="BS33" s="458"/>
      <c r="BT33" s="458"/>
      <c r="BU33" s="458"/>
      <c r="BV33" s="217"/>
      <c r="BW33" s="493" t="s">
        <v>206</v>
      </c>
      <c r="BX33" s="493"/>
      <c r="BY33" s="458" t="s">
        <v>208</v>
      </c>
      <c r="BZ33" s="458"/>
      <c r="CA33" s="458"/>
      <c r="CB33" s="458"/>
      <c r="CC33" s="458"/>
      <c r="CD33" s="458"/>
      <c r="CE33" s="458"/>
      <c r="CF33" s="458"/>
      <c r="CG33" s="458"/>
      <c r="CH33" s="458"/>
      <c r="CI33" s="458"/>
      <c r="CJ33" s="458"/>
      <c r="CK33" s="458"/>
      <c r="CL33" s="458"/>
      <c r="CM33" s="458"/>
      <c r="CN33" s="216"/>
      <c r="CO33" s="493" t="s">
        <v>203</v>
      </c>
      <c r="CP33" s="493"/>
      <c r="CQ33" s="458" t="s">
        <v>209</v>
      </c>
      <c r="CR33" s="458"/>
      <c r="CS33" s="458"/>
      <c r="CT33" s="458"/>
      <c r="CU33" s="458"/>
      <c r="CV33" s="458"/>
      <c r="CW33" s="458"/>
      <c r="CX33" s="458"/>
      <c r="CY33" s="458"/>
      <c r="CZ33" s="458"/>
      <c r="DA33" s="458"/>
      <c r="DB33" s="458"/>
      <c r="DC33" s="458"/>
      <c r="DD33" s="458"/>
      <c r="DE33" s="458"/>
      <c r="DF33" s="216"/>
      <c r="DG33" s="657" t="s">
        <v>210</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6</v>
      </c>
      <c r="BF34" s="658"/>
      <c r="BG34" s="659" t="str">
        <f>IF('各会計、関係団体の財政状況及び健全化判断比率'!B32="","",'各会計、関係団体の財政状況及び健全化判断比率'!B32)</f>
        <v>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網走地方教育研修センター組合</v>
      </c>
      <c r="BZ34" s="659"/>
      <c r="CA34" s="659"/>
      <c r="CB34" s="659"/>
      <c r="CC34" s="659"/>
      <c r="CD34" s="659"/>
      <c r="CE34" s="659"/>
      <c r="CF34" s="659"/>
      <c r="CG34" s="659"/>
      <c r="CH34" s="659"/>
      <c r="CI34" s="659"/>
      <c r="CJ34" s="659"/>
      <c r="CK34" s="659"/>
      <c r="CL34" s="659"/>
      <c r="CM34" s="659"/>
      <c r="CN34" s="214"/>
      <c r="CO34" s="658" t="str">
        <f>IF(CQ34="","",MAX(C34:D43,U34:V43,AM34:AN43,BE34:BF43,BW34:BX43)+1)</f>
        <v/>
      </c>
      <c r="CP34" s="658"/>
      <c r="CQ34" s="659" t="str">
        <f>IF('各会計、関係団体の財政状況及び健全化判断比率'!BS7="","",'各会計、関係団体の財政状況及び健全化判断比率'!BS7)</f>
        <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介護保険特別会計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北見地区消防組合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t="str">
        <f t="shared" si="2"/>
        <v/>
      </c>
      <c r="BX36" s="658"/>
      <c r="BY36" s="659" t="str">
        <f>IF('各会計、関係団体の財政状況及び健全化判断比率'!B70="","",'各会計、関係団体の財政状況及び健全化判断比率'!B70)</f>
        <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t="str">
        <f t="shared" si="2"/>
        <v/>
      </c>
      <c r="BX37" s="658"/>
      <c r="BY37" s="659" t="str">
        <f>IF('各会計、関係団体の財政状況及び健全化判断比率'!B71="","",'各会計、関係団体の財政状況及び健全化判断比率'!B71)</f>
        <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t="str">
        <f t="shared" si="2"/>
        <v/>
      </c>
      <c r="BX38" s="658"/>
      <c r="BY38" s="659" t="str">
        <f>IF('各会計、関係団体の財政状況及び健全化判断比率'!B72="","",'各会計、関係団体の財政状況及び健全化判断比率'!B72)</f>
        <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211</v>
      </c>
      <c r="C46" s="186"/>
      <c r="D46" s="186"/>
      <c r="E46" s="186" t="s">
        <v>212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215</v>
      </c>
    </row>
    <row r="50" spans="5:5" x14ac:dyDescent="0.15">
      <c r="E50" s="188" t="s">
        <v>216</v>
      </c>
    </row>
    <row r="51" spans="5:5" x14ac:dyDescent="0.15">
      <c r="E51" s="188" t="s">
        <v>217</v>
      </c>
    </row>
    <row r="52" spans="5:5" x14ac:dyDescent="0.15">
      <c r="E52" s="188" t="s">
        <v>218</v>
      </c>
    </row>
    <row r="53" spans="5:5" x14ac:dyDescent="0.15"/>
    <row r="54" spans="5:5" x14ac:dyDescent="0.15"/>
    <row r="55" spans="5:5" x14ac:dyDescent="0.15"/>
    <row r="56" spans="5:5" x14ac:dyDescent="0.15"/>
  </sheetData>
  <sheetProtection algorithmName="SHA-512" hashValue="FD7Zi/ae8AYbY2dP7aBt16ZTY6ucjay8cU7lS4jYGu8sqbjWPHoMXMuCYUI6N1eMVtnVjWyTaGek/x1yG/BN9Q==" saltValue="TuT/szB9ELKrocKlqEnuA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56999999999999995" bottom="0.21"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50" t="s">
        <v>576</v>
      </c>
      <c r="D34" s="1250"/>
      <c r="E34" s="1251"/>
      <c r="F34" s="32">
        <v>14.37</v>
      </c>
      <c r="G34" s="33">
        <v>15.64</v>
      </c>
      <c r="H34" s="33">
        <v>17.05</v>
      </c>
      <c r="I34" s="33">
        <v>18.03</v>
      </c>
      <c r="J34" s="34">
        <v>18.829999999999998</v>
      </c>
      <c r="K34" s="22"/>
      <c r="L34" s="22"/>
      <c r="M34" s="22"/>
      <c r="N34" s="22"/>
      <c r="O34" s="22"/>
      <c r="P34" s="22"/>
    </row>
    <row r="35" spans="1:16" ht="39" customHeight="1" x14ac:dyDescent="0.15">
      <c r="A35" s="22"/>
      <c r="B35" s="35"/>
      <c r="C35" s="1244" t="s">
        <v>577</v>
      </c>
      <c r="D35" s="1245"/>
      <c r="E35" s="1246"/>
      <c r="F35" s="36">
        <v>8.4600000000000009</v>
      </c>
      <c r="G35" s="37">
        <v>7.12</v>
      </c>
      <c r="H35" s="37">
        <v>5.82</v>
      </c>
      <c r="I35" s="37">
        <v>3.96</v>
      </c>
      <c r="J35" s="38">
        <v>4.99</v>
      </c>
      <c r="K35" s="22"/>
      <c r="L35" s="22"/>
      <c r="M35" s="22"/>
      <c r="N35" s="22"/>
      <c r="O35" s="22"/>
      <c r="P35" s="22"/>
    </row>
    <row r="36" spans="1:16" ht="39" customHeight="1" x14ac:dyDescent="0.15">
      <c r="A36" s="22"/>
      <c r="B36" s="35"/>
      <c r="C36" s="1244" t="s">
        <v>578</v>
      </c>
      <c r="D36" s="1245"/>
      <c r="E36" s="1246"/>
      <c r="F36" s="36">
        <v>0.48</v>
      </c>
      <c r="G36" s="37" t="s">
        <v>579</v>
      </c>
      <c r="H36" s="37">
        <v>0.1</v>
      </c>
      <c r="I36" s="37">
        <v>0.15</v>
      </c>
      <c r="J36" s="38">
        <v>0.72</v>
      </c>
      <c r="K36" s="22"/>
      <c r="L36" s="22"/>
      <c r="M36" s="22"/>
      <c r="N36" s="22"/>
      <c r="O36" s="22"/>
      <c r="P36" s="22"/>
    </row>
    <row r="37" spans="1:16" ht="39" customHeight="1" x14ac:dyDescent="0.15">
      <c r="A37" s="22"/>
      <c r="B37" s="35"/>
      <c r="C37" s="1244" t="s">
        <v>580</v>
      </c>
      <c r="D37" s="1245"/>
      <c r="E37" s="1246"/>
      <c r="F37" s="36">
        <v>0.04</v>
      </c>
      <c r="G37" s="37">
        <v>0.03</v>
      </c>
      <c r="H37" s="37">
        <v>0.12</v>
      </c>
      <c r="I37" s="37">
        <v>0.05</v>
      </c>
      <c r="J37" s="38">
        <v>0</v>
      </c>
      <c r="K37" s="22"/>
      <c r="L37" s="22"/>
      <c r="M37" s="22"/>
      <c r="N37" s="22"/>
      <c r="O37" s="22"/>
      <c r="P37" s="22"/>
    </row>
    <row r="38" spans="1:16" ht="39" customHeight="1" x14ac:dyDescent="0.15">
      <c r="A38" s="22"/>
      <c r="B38" s="35"/>
      <c r="C38" s="1244" t="s">
        <v>581</v>
      </c>
      <c r="D38" s="1245"/>
      <c r="E38" s="1246"/>
      <c r="F38" s="36">
        <v>0</v>
      </c>
      <c r="G38" s="37">
        <v>0</v>
      </c>
      <c r="H38" s="37">
        <v>0</v>
      </c>
      <c r="I38" s="37">
        <v>0</v>
      </c>
      <c r="J38" s="38">
        <v>0</v>
      </c>
      <c r="K38" s="22"/>
      <c r="L38" s="22"/>
      <c r="M38" s="22"/>
      <c r="N38" s="22"/>
      <c r="O38" s="22"/>
      <c r="P38" s="22"/>
    </row>
    <row r="39" spans="1:16" ht="39" customHeight="1" x14ac:dyDescent="0.15">
      <c r="A39" s="22"/>
      <c r="B39" s="35"/>
      <c r="C39" s="1244" t="s">
        <v>582</v>
      </c>
      <c r="D39" s="1245"/>
      <c r="E39" s="1246"/>
      <c r="F39" s="36">
        <v>0</v>
      </c>
      <c r="G39" s="37">
        <v>0</v>
      </c>
      <c r="H39" s="37">
        <v>0</v>
      </c>
      <c r="I39" s="37">
        <v>0</v>
      </c>
      <c r="J39" s="38">
        <v>0</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583</v>
      </c>
      <c r="D42" s="1245"/>
      <c r="E42" s="1246"/>
      <c r="F42" s="36" t="s">
        <v>527</v>
      </c>
      <c r="G42" s="37" t="s">
        <v>527</v>
      </c>
      <c r="H42" s="37" t="s">
        <v>527</v>
      </c>
      <c r="I42" s="37" t="s">
        <v>527</v>
      </c>
      <c r="J42" s="38" t="s">
        <v>527</v>
      </c>
      <c r="K42" s="22"/>
      <c r="L42" s="22"/>
      <c r="M42" s="22"/>
      <c r="N42" s="22"/>
      <c r="O42" s="22"/>
      <c r="P42" s="22"/>
    </row>
    <row r="43" spans="1:16" ht="39" customHeight="1" thickBot="1" x14ac:dyDescent="0.2">
      <c r="A43" s="22"/>
      <c r="B43" s="40"/>
      <c r="C43" s="1247" t="s">
        <v>584</v>
      </c>
      <c r="D43" s="1248"/>
      <c r="E43" s="1249"/>
      <c r="F43" s="41" t="s">
        <v>527</v>
      </c>
      <c r="G43" s="42" t="s">
        <v>527</v>
      </c>
      <c r="H43" s="42" t="s">
        <v>527</v>
      </c>
      <c r="I43" s="42" t="s">
        <v>527</v>
      </c>
      <c r="J43" s="43" t="s">
        <v>527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fQ8EceKxZtn3h+C69jPtdpBucPEzNG4a/ScdwcwZ/WC2+S8k6iVS+Yt8IJAlr3kdBdlVnXXA9Q4HytO9VuVtw==" saltValue="OrOrQ7jjloB5k5usqiFUY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519</v>
      </c>
      <c r="L45" s="60">
        <v>479</v>
      </c>
      <c r="M45" s="60">
        <v>476</v>
      </c>
      <c r="N45" s="60">
        <v>458</v>
      </c>
      <c r="O45" s="61">
        <v>453</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527</v>
      </c>
      <c r="L46" s="64" t="s">
        <v>527</v>
      </c>
      <c r="M46" s="64" t="s">
        <v>527</v>
      </c>
      <c r="N46" s="64" t="s">
        <v>527</v>
      </c>
      <c r="O46" s="65" t="s">
        <v>527</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527</v>
      </c>
      <c r="L47" s="64" t="s">
        <v>527</v>
      </c>
      <c r="M47" s="64" t="s">
        <v>527</v>
      </c>
      <c r="N47" s="64" t="s">
        <v>527</v>
      </c>
      <c r="O47" s="65" t="s">
        <v>527</v>
      </c>
      <c r="P47" s="48"/>
      <c r="Q47" s="48"/>
      <c r="R47" s="48"/>
      <c r="S47" s="48"/>
      <c r="T47" s="48"/>
      <c r="U47" s="48"/>
    </row>
    <row r="48" spans="1:21" ht="30.75" customHeight="1" x14ac:dyDescent="0.15">
      <c r="A48" s="48"/>
      <c r="B48" s="1254"/>
      <c r="C48" s="1255"/>
      <c r="D48" s="62"/>
      <c r="E48" s="1260" t="s">
        <v>14</v>
      </c>
      <c r="F48" s="1260"/>
      <c r="G48" s="1260"/>
      <c r="H48" s="1260"/>
      <c r="I48" s="1260"/>
      <c r="J48" s="1261"/>
      <c r="K48" s="63">
        <v>66</v>
      </c>
      <c r="L48" s="64">
        <v>69</v>
      </c>
      <c r="M48" s="64">
        <v>70</v>
      </c>
      <c r="N48" s="64">
        <v>74</v>
      </c>
      <c r="O48" s="65">
        <v>67</v>
      </c>
      <c r="P48" s="48"/>
      <c r="Q48" s="48"/>
      <c r="R48" s="48"/>
      <c r="S48" s="48"/>
      <c r="T48" s="48"/>
      <c r="U48" s="48"/>
    </row>
    <row r="49" spans="1:21" ht="30.75" customHeight="1" x14ac:dyDescent="0.15">
      <c r="A49" s="48"/>
      <c r="B49" s="1254"/>
      <c r="C49" s="1255"/>
      <c r="D49" s="62"/>
      <c r="E49" s="1260" t="s">
        <v>15</v>
      </c>
      <c r="F49" s="1260"/>
      <c r="G49" s="1260"/>
      <c r="H49" s="1260"/>
      <c r="I49" s="1260"/>
      <c r="J49" s="1261"/>
      <c r="K49" s="63">
        <v>15</v>
      </c>
      <c r="L49" s="64">
        <v>15</v>
      </c>
      <c r="M49" s="64">
        <v>19</v>
      </c>
      <c r="N49" s="64">
        <v>20</v>
      </c>
      <c r="O49" s="65">
        <v>20</v>
      </c>
      <c r="P49" s="48"/>
      <c r="Q49" s="48"/>
      <c r="R49" s="48"/>
      <c r="S49" s="48"/>
      <c r="T49" s="48"/>
      <c r="U49" s="48"/>
    </row>
    <row r="50" spans="1:21" ht="30.75" customHeight="1" x14ac:dyDescent="0.15">
      <c r="A50" s="48"/>
      <c r="B50" s="1254"/>
      <c r="C50" s="1255"/>
      <c r="D50" s="62"/>
      <c r="E50" s="1260" t="s">
        <v>16</v>
      </c>
      <c r="F50" s="1260"/>
      <c r="G50" s="1260"/>
      <c r="H50" s="1260"/>
      <c r="I50" s="1260"/>
      <c r="J50" s="1261"/>
      <c r="K50" s="63">
        <v>3</v>
      </c>
      <c r="L50" s="64">
        <v>2</v>
      </c>
      <c r="M50" s="64">
        <v>2</v>
      </c>
      <c r="N50" s="64">
        <v>2</v>
      </c>
      <c r="O50" s="65">
        <v>2</v>
      </c>
      <c r="P50" s="48"/>
      <c r="Q50" s="48"/>
      <c r="R50" s="48"/>
      <c r="S50" s="48"/>
      <c r="T50" s="48"/>
      <c r="U50" s="48"/>
    </row>
    <row r="51" spans="1:21" ht="30.75" customHeight="1" x14ac:dyDescent="0.15">
      <c r="A51" s="48"/>
      <c r="B51" s="1256"/>
      <c r="C51" s="1257"/>
      <c r="D51" s="66"/>
      <c r="E51" s="1260" t="s">
        <v>17</v>
      </c>
      <c r="F51" s="1260"/>
      <c r="G51" s="1260"/>
      <c r="H51" s="1260"/>
      <c r="I51" s="1260"/>
      <c r="J51" s="1261"/>
      <c r="K51" s="63" t="s">
        <v>527</v>
      </c>
      <c r="L51" s="64" t="s">
        <v>527</v>
      </c>
      <c r="M51" s="64" t="s">
        <v>527</v>
      </c>
      <c r="N51" s="64" t="s">
        <v>527</v>
      </c>
      <c r="O51" s="65" t="s">
        <v>527</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437</v>
      </c>
      <c r="L52" s="64">
        <v>418</v>
      </c>
      <c r="M52" s="64">
        <v>426</v>
      </c>
      <c r="N52" s="64">
        <v>399</v>
      </c>
      <c r="O52" s="65">
        <v>384</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166</v>
      </c>
      <c r="L53" s="69">
        <v>147</v>
      </c>
      <c r="M53" s="69">
        <v>141</v>
      </c>
      <c r="N53" s="69">
        <v>155</v>
      </c>
      <c r="O53" s="70">
        <v>158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585</v>
      </c>
      <c r="P55" s="48"/>
      <c r="Q55" s="48"/>
      <c r="R55" s="48"/>
      <c r="S55" s="48"/>
      <c r="T55" s="48"/>
      <c r="U55" s="48"/>
    </row>
    <row r="56" spans="1:21" ht="31.5" customHeight="1" thickBot="1" x14ac:dyDescent="0.2">
      <c r="A56" s="48"/>
      <c r="B56" s="76"/>
      <c r="C56" s="77"/>
      <c r="D56" s="77"/>
      <c r="E56" s="78"/>
      <c r="F56" s="78"/>
      <c r="G56" s="78"/>
      <c r="H56" s="78"/>
      <c r="I56" s="78"/>
      <c r="J56" s="79" t="s">
        <v>2</v>
      </c>
      <c r="K56" s="80" t="s">
        <v>586</v>
      </c>
      <c r="L56" s="81" t="s">
        <v>587</v>
      </c>
      <c r="M56" s="81" t="s">
        <v>588</v>
      </c>
      <c r="N56" s="81" t="s">
        <v>589</v>
      </c>
      <c r="O56" s="82" t="s">
        <v>590</v>
      </c>
      <c r="P56" s="48"/>
      <c r="Q56" s="48"/>
      <c r="R56" s="48"/>
      <c r="S56" s="48"/>
      <c r="T56" s="48"/>
      <c r="U56" s="48"/>
    </row>
    <row r="57" spans="1:21" ht="31.5" customHeight="1" x14ac:dyDescent="0.15">
      <c r="B57" s="1268" t="s">
        <v>24</v>
      </c>
      <c r="C57" s="1269"/>
      <c r="D57" s="1272" t="s">
        <v>25</v>
      </c>
      <c r="E57" s="1273"/>
      <c r="F57" s="1273"/>
      <c r="G57" s="1273"/>
      <c r="H57" s="1273"/>
      <c r="I57" s="1273"/>
      <c r="J57" s="1274"/>
      <c r="K57" s="83">
        <v>494</v>
      </c>
      <c r="L57" s="84">
        <v>562</v>
      </c>
      <c r="M57" s="84">
        <v>736</v>
      </c>
      <c r="N57" s="84">
        <v>500</v>
      </c>
      <c r="O57" s="85">
        <v>528</v>
      </c>
    </row>
    <row r="58" spans="1:21" ht="31.5" customHeight="1" thickBot="1" x14ac:dyDescent="0.2">
      <c r="B58" s="1270"/>
      <c r="C58" s="1271"/>
      <c r="D58" s="1275" t="s">
        <v>26</v>
      </c>
      <c r="E58" s="1276"/>
      <c r="F58" s="1276"/>
      <c r="G58" s="1276"/>
      <c r="H58" s="1276"/>
      <c r="I58" s="1276"/>
      <c r="J58" s="1277"/>
      <c r="K58" s="86">
        <v>173</v>
      </c>
      <c r="L58" s="87">
        <v>74</v>
      </c>
      <c r="M58" s="87">
        <v>210</v>
      </c>
      <c r="N58" s="87">
        <v>95</v>
      </c>
      <c r="O58" s="88">
        <v>78</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EUde341g/k6AY819mC2zq/YXnQvEO8zN/4fXeimUNtYwmoffcOJfIsfYyskzbOhpBO25nwU0whbi1bf4UpFtA==" saltValue="oD8c9n5LIprBQwggeVHO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568</v>
      </c>
      <c r="J40" s="100" t="s">
        <v>569</v>
      </c>
      <c r="K40" s="100" t="s">
        <v>570</v>
      </c>
      <c r="L40" s="100" t="s">
        <v>571</v>
      </c>
      <c r="M40" s="101" t="s">
        <v>572</v>
      </c>
    </row>
    <row r="41" spans="2:13" ht="27.75" customHeight="1" x14ac:dyDescent="0.15">
      <c r="B41" s="1278" t="s">
        <v>29</v>
      </c>
      <c r="C41" s="1279"/>
      <c r="D41" s="102"/>
      <c r="E41" s="1284" t="s">
        <v>30</v>
      </c>
      <c r="F41" s="1284"/>
      <c r="G41" s="1284"/>
      <c r="H41" s="1285"/>
      <c r="I41" s="103">
        <v>4754</v>
      </c>
      <c r="J41" s="104">
        <v>4743</v>
      </c>
      <c r="K41" s="104">
        <v>5141</v>
      </c>
      <c r="L41" s="104">
        <v>5010</v>
      </c>
      <c r="M41" s="105">
        <v>4891</v>
      </c>
    </row>
    <row r="42" spans="2:13" ht="27.75" customHeight="1" x14ac:dyDescent="0.15">
      <c r="B42" s="1280"/>
      <c r="C42" s="1281"/>
      <c r="D42" s="106"/>
      <c r="E42" s="1286" t="s">
        <v>31</v>
      </c>
      <c r="F42" s="1286"/>
      <c r="G42" s="1286"/>
      <c r="H42" s="1287"/>
      <c r="I42" s="107">
        <v>20</v>
      </c>
      <c r="J42" s="108">
        <v>11</v>
      </c>
      <c r="K42" s="108">
        <v>2</v>
      </c>
      <c r="L42" s="108">
        <v>1</v>
      </c>
      <c r="M42" s="109">
        <v>0</v>
      </c>
    </row>
    <row r="43" spans="2:13" ht="27.75" customHeight="1" x14ac:dyDescent="0.15">
      <c r="B43" s="1280"/>
      <c r="C43" s="1281"/>
      <c r="D43" s="106"/>
      <c r="E43" s="1286" t="s">
        <v>32</v>
      </c>
      <c r="F43" s="1286"/>
      <c r="G43" s="1286"/>
      <c r="H43" s="1287"/>
      <c r="I43" s="107">
        <v>586</v>
      </c>
      <c r="J43" s="108">
        <v>563</v>
      </c>
      <c r="K43" s="108">
        <v>559</v>
      </c>
      <c r="L43" s="108">
        <v>567</v>
      </c>
      <c r="M43" s="109">
        <v>664</v>
      </c>
    </row>
    <row r="44" spans="2:13" ht="27.75" customHeight="1" x14ac:dyDescent="0.15">
      <c r="B44" s="1280"/>
      <c r="C44" s="1281"/>
      <c r="D44" s="106"/>
      <c r="E44" s="1286" t="s">
        <v>33</v>
      </c>
      <c r="F44" s="1286"/>
      <c r="G44" s="1286"/>
      <c r="H44" s="1287"/>
      <c r="I44" s="107">
        <v>142</v>
      </c>
      <c r="J44" s="108">
        <v>127</v>
      </c>
      <c r="K44" s="108">
        <v>109</v>
      </c>
      <c r="L44" s="108">
        <v>90</v>
      </c>
      <c r="M44" s="109">
        <v>70</v>
      </c>
    </row>
    <row r="45" spans="2:13" ht="27.75" customHeight="1" x14ac:dyDescent="0.15">
      <c r="B45" s="1280"/>
      <c r="C45" s="1281"/>
      <c r="D45" s="106"/>
      <c r="E45" s="1286" t="s">
        <v>34</v>
      </c>
      <c r="F45" s="1286"/>
      <c r="G45" s="1286"/>
      <c r="H45" s="1287"/>
      <c r="I45" s="107">
        <v>733</v>
      </c>
      <c r="J45" s="108">
        <v>713</v>
      </c>
      <c r="K45" s="108">
        <v>922</v>
      </c>
      <c r="L45" s="108">
        <v>900</v>
      </c>
      <c r="M45" s="109">
        <v>628</v>
      </c>
    </row>
    <row r="46" spans="2:13" ht="27.75" customHeight="1" x14ac:dyDescent="0.15">
      <c r="B46" s="1280"/>
      <c r="C46" s="1281"/>
      <c r="D46" s="110"/>
      <c r="E46" s="1286" t="s">
        <v>35</v>
      </c>
      <c r="F46" s="1286"/>
      <c r="G46" s="1286"/>
      <c r="H46" s="1287"/>
      <c r="I46" s="107" t="s">
        <v>527</v>
      </c>
      <c r="J46" s="108" t="s">
        <v>527</v>
      </c>
      <c r="K46" s="108" t="s">
        <v>527</v>
      </c>
      <c r="L46" s="108" t="s">
        <v>527</v>
      </c>
      <c r="M46" s="109" t="s">
        <v>527</v>
      </c>
    </row>
    <row r="47" spans="2:13" ht="27.75" customHeight="1" x14ac:dyDescent="0.15">
      <c r="B47" s="1280"/>
      <c r="C47" s="1281"/>
      <c r="D47" s="111"/>
      <c r="E47" s="1288" t="s">
        <v>36</v>
      </c>
      <c r="F47" s="1289"/>
      <c r="G47" s="1289"/>
      <c r="H47" s="1290"/>
      <c r="I47" s="107" t="s">
        <v>527</v>
      </c>
      <c r="J47" s="108" t="s">
        <v>527</v>
      </c>
      <c r="K47" s="108" t="s">
        <v>527</v>
      </c>
      <c r="L47" s="108" t="s">
        <v>527</v>
      </c>
      <c r="M47" s="109" t="s">
        <v>527</v>
      </c>
    </row>
    <row r="48" spans="2:13" ht="27.75" customHeight="1" x14ac:dyDescent="0.15">
      <c r="B48" s="1280"/>
      <c r="C48" s="1281"/>
      <c r="D48" s="106"/>
      <c r="E48" s="1286" t="s">
        <v>37</v>
      </c>
      <c r="F48" s="1286"/>
      <c r="G48" s="1286"/>
      <c r="H48" s="1287"/>
      <c r="I48" s="107" t="s">
        <v>527</v>
      </c>
      <c r="J48" s="108" t="s">
        <v>527</v>
      </c>
      <c r="K48" s="108" t="s">
        <v>527</v>
      </c>
      <c r="L48" s="108" t="s">
        <v>527</v>
      </c>
      <c r="M48" s="109" t="s">
        <v>527</v>
      </c>
    </row>
    <row r="49" spans="2:13" ht="27.75" customHeight="1" x14ac:dyDescent="0.15">
      <c r="B49" s="1282"/>
      <c r="C49" s="1283"/>
      <c r="D49" s="106"/>
      <c r="E49" s="1286" t="s">
        <v>38</v>
      </c>
      <c r="F49" s="1286"/>
      <c r="G49" s="1286"/>
      <c r="H49" s="1287"/>
      <c r="I49" s="107" t="s">
        <v>527</v>
      </c>
      <c r="J49" s="108" t="s">
        <v>527</v>
      </c>
      <c r="K49" s="108" t="s">
        <v>527</v>
      </c>
      <c r="L49" s="108" t="s">
        <v>527</v>
      </c>
      <c r="M49" s="109" t="s">
        <v>527</v>
      </c>
    </row>
    <row r="50" spans="2:13" ht="27.75" customHeight="1" x14ac:dyDescent="0.15">
      <c r="B50" s="1291" t="s">
        <v>39</v>
      </c>
      <c r="C50" s="1292"/>
      <c r="D50" s="112"/>
      <c r="E50" s="1286" t="s">
        <v>40</v>
      </c>
      <c r="F50" s="1286"/>
      <c r="G50" s="1286"/>
      <c r="H50" s="1287"/>
      <c r="I50" s="107">
        <v>4318</v>
      </c>
      <c r="J50" s="108">
        <v>4402</v>
      </c>
      <c r="K50" s="108">
        <v>3947</v>
      </c>
      <c r="L50" s="108">
        <v>3892</v>
      </c>
      <c r="M50" s="109">
        <v>3941</v>
      </c>
    </row>
    <row r="51" spans="2:13" ht="27.75" customHeight="1" x14ac:dyDescent="0.15">
      <c r="B51" s="1280"/>
      <c r="C51" s="1281"/>
      <c r="D51" s="106"/>
      <c r="E51" s="1286" t="s">
        <v>41</v>
      </c>
      <c r="F51" s="1286"/>
      <c r="G51" s="1286"/>
      <c r="H51" s="1287"/>
      <c r="I51" s="107">
        <v>269</v>
      </c>
      <c r="J51" s="108">
        <v>235</v>
      </c>
      <c r="K51" s="108" t="s">
        <v>527</v>
      </c>
      <c r="L51" s="108" t="s">
        <v>527</v>
      </c>
      <c r="M51" s="109" t="s">
        <v>527</v>
      </c>
    </row>
    <row r="52" spans="2:13" ht="27.75" customHeight="1" x14ac:dyDescent="0.15">
      <c r="B52" s="1282"/>
      <c r="C52" s="1283"/>
      <c r="D52" s="106"/>
      <c r="E52" s="1286" t="s">
        <v>42</v>
      </c>
      <c r="F52" s="1286"/>
      <c r="G52" s="1286"/>
      <c r="H52" s="1287"/>
      <c r="I52" s="107">
        <v>3628</v>
      </c>
      <c r="J52" s="108">
        <v>3640</v>
      </c>
      <c r="K52" s="108">
        <v>4388</v>
      </c>
      <c r="L52" s="108">
        <v>4369</v>
      </c>
      <c r="M52" s="109">
        <v>4369</v>
      </c>
    </row>
    <row r="53" spans="2:13" ht="27.75" customHeight="1" thickBot="1" x14ac:dyDescent="0.2">
      <c r="B53" s="1293" t="s">
        <v>20</v>
      </c>
      <c r="C53" s="1294"/>
      <c r="D53" s="113"/>
      <c r="E53" s="1295" t="s">
        <v>43</v>
      </c>
      <c r="F53" s="1295"/>
      <c r="G53" s="1295"/>
      <c r="H53" s="1296"/>
      <c r="I53" s="114">
        <v>-1980</v>
      </c>
      <c r="J53" s="115">
        <v>-2121</v>
      </c>
      <c r="K53" s="115">
        <v>-1602</v>
      </c>
      <c r="L53" s="115">
        <v>-1693</v>
      </c>
      <c r="M53" s="116">
        <v>-2057</v>
      </c>
    </row>
    <row r="54" spans="2:13" ht="27.75" customHeight="1" x14ac:dyDescent="0.15">
      <c r="B54" s="117" t="s">
        <v>44</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MhMQZQoz/Fd2tKdDLmATaRpDI02SS9WjL0C3b8we/eh7NcdyFL54loDARbmOXXBKEXEHkCDsYYM7OF6IWculSg==" saltValue="49QdYudjvEKrloU2t7RNF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45</v>
      </c>
    </row>
    <row r="54" spans="2:8" ht="29.25" customHeight="1" thickBot="1" x14ac:dyDescent="0.25">
      <c r="B54" s="122" t="s">
        <v>1</v>
      </c>
      <c r="C54" s="123"/>
      <c r="D54" s="123"/>
      <c r="E54" s="124" t="s">
        <v>2</v>
      </c>
      <c r="F54" s="125" t="s">
        <v>570</v>
      </c>
      <c r="G54" s="125" t="s">
        <v>571</v>
      </c>
      <c r="H54" s="126" t="s">
        <v>572</v>
      </c>
    </row>
    <row r="55" spans="2:8" ht="52.5" customHeight="1" x14ac:dyDescent="0.15">
      <c r="B55" s="127"/>
      <c r="C55" s="1305" t="s">
        <v>46</v>
      </c>
      <c r="D55" s="1305"/>
      <c r="E55" s="1306"/>
      <c r="F55" s="128">
        <v>1169</v>
      </c>
      <c r="G55" s="128">
        <v>1152</v>
      </c>
      <c r="H55" s="129">
        <v>1264</v>
      </c>
    </row>
    <row r="56" spans="2:8" ht="52.5" customHeight="1" x14ac:dyDescent="0.15">
      <c r="B56" s="130"/>
      <c r="C56" s="1307" t="s">
        <v>47</v>
      </c>
      <c r="D56" s="1307"/>
      <c r="E56" s="1308"/>
      <c r="F56" s="131">
        <v>500</v>
      </c>
      <c r="G56" s="131">
        <v>528</v>
      </c>
      <c r="H56" s="132">
        <v>614</v>
      </c>
    </row>
    <row r="57" spans="2:8" ht="53.25" customHeight="1" x14ac:dyDescent="0.15">
      <c r="B57" s="130"/>
      <c r="C57" s="1309" t="s">
        <v>48</v>
      </c>
      <c r="D57" s="1309"/>
      <c r="E57" s="1310"/>
      <c r="F57" s="133">
        <v>2195</v>
      </c>
      <c r="G57" s="133">
        <v>2135</v>
      </c>
      <c r="H57" s="134">
        <v>1992</v>
      </c>
    </row>
    <row r="58" spans="2:8" ht="45.75" customHeight="1" x14ac:dyDescent="0.15">
      <c r="B58" s="135"/>
      <c r="C58" s="1297" t="s">
        <v>594</v>
      </c>
      <c r="D58" s="1298"/>
      <c r="E58" s="1299"/>
      <c r="F58" s="136">
        <v>1520</v>
      </c>
      <c r="G58" s="136">
        <v>1567</v>
      </c>
      <c r="H58" s="137">
        <v>1430</v>
      </c>
    </row>
    <row r="59" spans="2:8" ht="45.75" customHeight="1" x14ac:dyDescent="0.15">
      <c r="B59" s="135"/>
      <c r="C59" s="1297" t="s">
        <v>595</v>
      </c>
      <c r="D59" s="1298"/>
      <c r="E59" s="1299"/>
      <c r="F59" s="136">
        <v>355</v>
      </c>
      <c r="G59" s="136">
        <v>236</v>
      </c>
      <c r="H59" s="137">
        <v>230</v>
      </c>
    </row>
    <row r="60" spans="2:8" ht="45.75" customHeight="1" x14ac:dyDescent="0.15">
      <c r="B60" s="135"/>
      <c r="C60" s="1297" t="s">
        <v>596</v>
      </c>
      <c r="D60" s="1298"/>
      <c r="E60" s="1299"/>
      <c r="F60" s="136">
        <v>235</v>
      </c>
      <c r="G60" s="136">
        <v>228</v>
      </c>
      <c r="H60" s="137">
        <v>218</v>
      </c>
    </row>
    <row r="61" spans="2:8" ht="45.75" customHeight="1" x14ac:dyDescent="0.15">
      <c r="B61" s="135"/>
      <c r="C61" s="1297" t="s">
        <v>597</v>
      </c>
      <c r="D61" s="1298"/>
      <c r="E61" s="1299"/>
      <c r="F61" s="136">
        <v>73</v>
      </c>
      <c r="G61" s="136">
        <v>91</v>
      </c>
      <c r="H61" s="137">
        <v>98</v>
      </c>
    </row>
    <row r="62" spans="2:8" ht="45.75" customHeight="1" thickBot="1" x14ac:dyDescent="0.2">
      <c r="B62" s="138"/>
      <c r="C62" s="1300" t="s">
        <v>598</v>
      </c>
      <c r="D62" s="1301"/>
      <c r="E62" s="1302"/>
      <c r="F62" s="139">
        <v>12</v>
      </c>
      <c r="G62" s="139">
        <v>11</v>
      </c>
      <c r="H62" s="140">
        <v>11</v>
      </c>
    </row>
    <row r="63" spans="2:8" ht="52.5" customHeight="1" thickBot="1" x14ac:dyDescent="0.2">
      <c r="B63" s="141"/>
      <c r="C63" s="1303" t="s">
        <v>49</v>
      </c>
      <c r="D63" s="1303"/>
      <c r="E63" s="1304"/>
      <c r="F63" s="142">
        <v>3865</v>
      </c>
      <c r="G63" s="142">
        <v>3816</v>
      </c>
      <c r="H63" s="143">
        <v>3869</v>
      </c>
    </row>
    <row r="64" spans="2:8" ht="15" customHeight="1" x14ac:dyDescent="0.15"/>
  </sheetData>
  <sheetProtection algorithmName="SHA-512" hashValue="9mbzxXx46O5IDIBWry02gCka14rZkHCe4EHmqrN7yKu8rY3E2B6JV0BR/gPLMSS1S0nCneGnUcb3TZX6HCGfsA==" saltValue="xSvjzvTz0lvAEkLHZvCG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609</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602</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568</v>
      </c>
      <c r="BQ50" s="1324"/>
      <c r="BR50" s="1324"/>
      <c r="BS50" s="1324"/>
      <c r="BT50" s="1324"/>
      <c r="BU50" s="1324"/>
      <c r="BV50" s="1324"/>
      <c r="BW50" s="1324"/>
      <c r="BX50" s="1324" t="s">
        <v>569</v>
      </c>
      <c r="BY50" s="1324"/>
      <c r="BZ50" s="1324"/>
      <c r="CA50" s="1324"/>
      <c r="CB50" s="1324"/>
      <c r="CC50" s="1324"/>
      <c r="CD50" s="1324"/>
      <c r="CE50" s="1324"/>
      <c r="CF50" s="1324" t="s">
        <v>570</v>
      </c>
      <c r="CG50" s="1324"/>
      <c r="CH50" s="1324"/>
      <c r="CI50" s="1324"/>
      <c r="CJ50" s="1324"/>
      <c r="CK50" s="1324"/>
      <c r="CL50" s="1324"/>
      <c r="CM50" s="1324"/>
      <c r="CN50" s="1324" t="s">
        <v>571</v>
      </c>
      <c r="CO50" s="1324"/>
      <c r="CP50" s="1324"/>
      <c r="CQ50" s="1324"/>
      <c r="CR50" s="1324"/>
      <c r="CS50" s="1324"/>
      <c r="CT50" s="1324"/>
      <c r="CU50" s="1324"/>
      <c r="CV50" s="1324" t="s">
        <v>572</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603</v>
      </c>
      <c r="AO51" s="1327"/>
      <c r="AP51" s="1327"/>
      <c r="AQ51" s="1327"/>
      <c r="AR51" s="1327"/>
      <c r="AS51" s="1327"/>
      <c r="AT51" s="1327"/>
      <c r="AU51" s="1327"/>
      <c r="AV51" s="1327"/>
      <c r="AW51" s="1327"/>
      <c r="AX51" s="1327"/>
      <c r="AY51" s="1327"/>
      <c r="AZ51" s="1327"/>
      <c r="BA51" s="1327"/>
      <c r="BB51" s="1327" t="s">
        <v>604</v>
      </c>
      <c r="BC51" s="1327"/>
      <c r="BD51" s="1327"/>
      <c r="BE51" s="1327"/>
      <c r="BF51" s="1327"/>
      <c r="BG51" s="1327"/>
      <c r="BH51" s="1327"/>
      <c r="BI51" s="1327"/>
      <c r="BJ51" s="1327"/>
      <c r="BK51" s="1327"/>
      <c r="BL51" s="1327"/>
      <c r="BM51" s="1327"/>
      <c r="BN51" s="1327"/>
      <c r="BO51" s="1327"/>
      <c r="BP51" s="1325"/>
      <c r="BQ51" s="1325"/>
      <c r="BR51" s="1325"/>
      <c r="BS51" s="1325"/>
      <c r="BT51" s="1325"/>
      <c r="BU51" s="1325"/>
      <c r="BV51" s="1325"/>
      <c r="BW51" s="1325"/>
      <c r="BX51" s="1325"/>
      <c r="BY51" s="1325"/>
      <c r="BZ51" s="1325"/>
      <c r="CA51" s="1325"/>
      <c r="CB51" s="1325"/>
      <c r="CC51" s="1325"/>
      <c r="CD51" s="1325"/>
      <c r="CE51" s="1325"/>
      <c r="CF51" s="1325"/>
      <c r="CG51" s="1325"/>
      <c r="CH51" s="1325"/>
      <c r="CI51" s="1325"/>
      <c r="CJ51" s="1325"/>
      <c r="CK51" s="1325"/>
      <c r="CL51" s="1325"/>
      <c r="CM51" s="1325"/>
      <c r="CN51" s="1325"/>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605</v>
      </c>
      <c r="BC53" s="1327"/>
      <c r="BD53" s="1327"/>
      <c r="BE53" s="1327"/>
      <c r="BF53" s="1327"/>
      <c r="BG53" s="1327"/>
      <c r="BH53" s="1327"/>
      <c r="BI53" s="1327"/>
      <c r="BJ53" s="1327"/>
      <c r="BK53" s="1327"/>
      <c r="BL53" s="1327"/>
      <c r="BM53" s="1327"/>
      <c r="BN53" s="1327"/>
      <c r="BO53" s="1327"/>
      <c r="BP53" s="1325">
        <v>57.6</v>
      </c>
      <c r="BQ53" s="1325"/>
      <c r="BR53" s="1325"/>
      <c r="BS53" s="1325"/>
      <c r="BT53" s="1325"/>
      <c r="BU53" s="1325"/>
      <c r="BV53" s="1325"/>
      <c r="BW53" s="1325"/>
      <c r="BX53" s="1325">
        <v>58.8</v>
      </c>
      <c r="BY53" s="1325"/>
      <c r="BZ53" s="1325"/>
      <c r="CA53" s="1325"/>
      <c r="CB53" s="1325"/>
      <c r="CC53" s="1325"/>
      <c r="CD53" s="1325"/>
      <c r="CE53" s="1325"/>
      <c r="CF53" s="1325">
        <v>57.9</v>
      </c>
      <c r="CG53" s="1325"/>
      <c r="CH53" s="1325"/>
      <c r="CI53" s="1325"/>
      <c r="CJ53" s="1325"/>
      <c r="CK53" s="1325"/>
      <c r="CL53" s="1325"/>
      <c r="CM53" s="1325"/>
      <c r="CN53" s="1325">
        <v>59.6</v>
      </c>
      <c r="CO53" s="1325"/>
      <c r="CP53" s="1325"/>
      <c r="CQ53" s="1325"/>
      <c r="CR53" s="1325"/>
      <c r="CS53" s="1325"/>
      <c r="CT53" s="1325"/>
      <c r="CU53" s="1325"/>
      <c r="CV53" s="1325">
        <v>61.5</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606</v>
      </c>
      <c r="AO55" s="1324"/>
      <c r="AP55" s="1324"/>
      <c r="AQ55" s="1324"/>
      <c r="AR55" s="1324"/>
      <c r="AS55" s="1324"/>
      <c r="AT55" s="1324"/>
      <c r="AU55" s="1324"/>
      <c r="AV55" s="1324"/>
      <c r="AW55" s="1324"/>
      <c r="AX55" s="1324"/>
      <c r="AY55" s="1324"/>
      <c r="AZ55" s="1324"/>
      <c r="BA55" s="1324"/>
      <c r="BB55" s="1327" t="s">
        <v>604</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605</v>
      </c>
      <c r="BC57" s="1327"/>
      <c r="BD57" s="1327"/>
      <c r="BE57" s="1327"/>
      <c r="BF57" s="1327"/>
      <c r="BG57" s="1327"/>
      <c r="BH57" s="1327"/>
      <c r="BI57" s="1327"/>
      <c r="BJ57" s="1327"/>
      <c r="BK57" s="1327"/>
      <c r="BL57" s="1327"/>
      <c r="BM57" s="1327"/>
      <c r="BN57" s="1327"/>
      <c r="BO57" s="1327"/>
      <c r="BP57" s="1325">
        <v>56.2</v>
      </c>
      <c r="BQ57" s="1325"/>
      <c r="BR57" s="1325"/>
      <c r="BS57" s="1325"/>
      <c r="BT57" s="1325"/>
      <c r="BU57" s="1325"/>
      <c r="BV57" s="1325"/>
      <c r="BW57" s="1325"/>
      <c r="BX57" s="1325">
        <v>58.2</v>
      </c>
      <c r="BY57" s="1325"/>
      <c r="BZ57" s="1325"/>
      <c r="CA57" s="1325"/>
      <c r="CB57" s="1325"/>
      <c r="CC57" s="1325"/>
      <c r="CD57" s="1325"/>
      <c r="CE57" s="1325"/>
      <c r="CF57" s="1325">
        <v>60.1</v>
      </c>
      <c r="CG57" s="1325"/>
      <c r="CH57" s="1325"/>
      <c r="CI57" s="1325"/>
      <c r="CJ57" s="1325"/>
      <c r="CK57" s="1325"/>
      <c r="CL57" s="1325"/>
      <c r="CM57" s="1325"/>
      <c r="CN57" s="1325">
        <v>61.6</v>
      </c>
      <c r="CO57" s="1325"/>
      <c r="CP57" s="1325"/>
      <c r="CQ57" s="1325"/>
      <c r="CR57" s="1325"/>
      <c r="CS57" s="1325"/>
      <c r="CT57" s="1325"/>
      <c r="CU57" s="1325"/>
      <c r="CV57" s="1325">
        <v>60.9</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607</v>
      </c>
    </row>
    <row r="64" spans="1:109" x14ac:dyDescent="0.15">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610</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602</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568</v>
      </c>
      <c r="BQ72" s="1324"/>
      <c r="BR72" s="1324"/>
      <c r="BS72" s="1324"/>
      <c r="BT72" s="1324"/>
      <c r="BU72" s="1324"/>
      <c r="BV72" s="1324"/>
      <c r="BW72" s="1324"/>
      <c r="BX72" s="1324" t="s">
        <v>569</v>
      </c>
      <c r="BY72" s="1324"/>
      <c r="BZ72" s="1324"/>
      <c r="CA72" s="1324"/>
      <c r="CB72" s="1324"/>
      <c r="CC72" s="1324"/>
      <c r="CD72" s="1324"/>
      <c r="CE72" s="1324"/>
      <c r="CF72" s="1324" t="s">
        <v>570</v>
      </c>
      <c r="CG72" s="1324"/>
      <c r="CH72" s="1324"/>
      <c r="CI72" s="1324"/>
      <c r="CJ72" s="1324"/>
      <c r="CK72" s="1324"/>
      <c r="CL72" s="1324"/>
      <c r="CM72" s="1324"/>
      <c r="CN72" s="1324" t="s">
        <v>571</v>
      </c>
      <c r="CO72" s="1324"/>
      <c r="CP72" s="1324"/>
      <c r="CQ72" s="1324"/>
      <c r="CR72" s="1324"/>
      <c r="CS72" s="1324"/>
      <c r="CT72" s="1324"/>
      <c r="CU72" s="1324"/>
      <c r="CV72" s="1324" t="s">
        <v>572</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603</v>
      </c>
      <c r="AO73" s="1327"/>
      <c r="AP73" s="1327"/>
      <c r="AQ73" s="1327"/>
      <c r="AR73" s="1327"/>
      <c r="AS73" s="1327"/>
      <c r="AT73" s="1327"/>
      <c r="AU73" s="1327"/>
      <c r="AV73" s="1327"/>
      <c r="AW73" s="1327"/>
      <c r="AX73" s="1327"/>
      <c r="AY73" s="1327"/>
      <c r="AZ73" s="1327"/>
      <c r="BA73" s="1327"/>
      <c r="BB73" s="1327" t="s">
        <v>604</v>
      </c>
      <c r="BC73" s="1327"/>
      <c r="BD73" s="1327"/>
      <c r="BE73" s="1327"/>
      <c r="BF73" s="1327"/>
      <c r="BG73" s="1327"/>
      <c r="BH73" s="1327"/>
      <c r="BI73" s="1327"/>
      <c r="BJ73" s="1327"/>
      <c r="BK73" s="1327"/>
      <c r="BL73" s="1327"/>
      <c r="BM73" s="1327"/>
      <c r="BN73" s="1327"/>
      <c r="BO73" s="1327"/>
      <c r="BP73" s="1325"/>
      <c r="BQ73" s="1325"/>
      <c r="BR73" s="1325"/>
      <c r="BS73" s="1325"/>
      <c r="BT73" s="1325"/>
      <c r="BU73" s="1325"/>
      <c r="BV73" s="1325"/>
      <c r="BW73" s="1325"/>
      <c r="BX73" s="1325"/>
      <c r="BY73" s="1325"/>
      <c r="BZ73" s="1325"/>
      <c r="CA73" s="1325"/>
      <c r="CB73" s="1325"/>
      <c r="CC73" s="1325"/>
      <c r="CD73" s="1325"/>
      <c r="CE73" s="1325"/>
      <c r="CF73" s="1325"/>
      <c r="CG73" s="1325"/>
      <c r="CH73" s="1325"/>
      <c r="CI73" s="1325"/>
      <c r="CJ73" s="1325"/>
      <c r="CK73" s="1325"/>
      <c r="CL73" s="1325"/>
      <c r="CM73" s="1325"/>
      <c r="CN73" s="1325"/>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608</v>
      </c>
      <c r="BC75" s="1327"/>
      <c r="BD75" s="1327"/>
      <c r="BE75" s="1327"/>
      <c r="BF75" s="1327"/>
      <c r="BG75" s="1327"/>
      <c r="BH75" s="1327"/>
      <c r="BI75" s="1327"/>
      <c r="BJ75" s="1327"/>
      <c r="BK75" s="1327"/>
      <c r="BL75" s="1327"/>
      <c r="BM75" s="1327"/>
      <c r="BN75" s="1327"/>
      <c r="BO75" s="1327"/>
      <c r="BP75" s="1325">
        <v>7.2</v>
      </c>
      <c r="BQ75" s="1325"/>
      <c r="BR75" s="1325"/>
      <c r="BS75" s="1325"/>
      <c r="BT75" s="1325"/>
      <c r="BU75" s="1325"/>
      <c r="BV75" s="1325"/>
      <c r="BW75" s="1325"/>
      <c r="BX75" s="1325">
        <v>6.6</v>
      </c>
      <c r="BY75" s="1325"/>
      <c r="BZ75" s="1325"/>
      <c r="CA75" s="1325"/>
      <c r="CB75" s="1325"/>
      <c r="CC75" s="1325"/>
      <c r="CD75" s="1325"/>
      <c r="CE75" s="1325"/>
      <c r="CF75" s="1325">
        <v>6.2</v>
      </c>
      <c r="CG75" s="1325"/>
      <c r="CH75" s="1325"/>
      <c r="CI75" s="1325"/>
      <c r="CJ75" s="1325"/>
      <c r="CK75" s="1325"/>
      <c r="CL75" s="1325"/>
      <c r="CM75" s="1325"/>
      <c r="CN75" s="1325">
        <v>6.2</v>
      </c>
      <c r="CO75" s="1325"/>
      <c r="CP75" s="1325"/>
      <c r="CQ75" s="1325"/>
      <c r="CR75" s="1325"/>
      <c r="CS75" s="1325"/>
      <c r="CT75" s="1325"/>
      <c r="CU75" s="1325"/>
      <c r="CV75" s="1325">
        <v>6.2</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606</v>
      </c>
      <c r="AO77" s="1324"/>
      <c r="AP77" s="1324"/>
      <c r="AQ77" s="1324"/>
      <c r="AR77" s="1324"/>
      <c r="AS77" s="1324"/>
      <c r="AT77" s="1324"/>
      <c r="AU77" s="1324"/>
      <c r="AV77" s="1324"/>
      <c r="AW77" s="1324"/>
      <c r="AX77" s="1324"/>
      <c r="AY77" s="1324"/>
      <c r="AZ77" s="1324"/>
      <c r="BA77" s="1324"/>
      <c r="BB77" s="1327" t="s">
        <v>604</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608</v>
      </c>
      <c r="BC79" s="1327"/>
      <c r="BD79" s="1327"/>
      <c r="BE79" s="1327"/>
      <c r="BF79" s="1327"/>
      <c r="BG79" s="1327"/>
      <c r="BH79" s="1327"/>
      <c r="BI79" s="1327"/>
      <c r="BJ79" s="1327"/>
      <c r="BK79" s="1327"/>
      <c r="BL79" s="1327"/>
      <c r="BM79" s="1327"/>
      <c r="BN79" s="1327"/>
      <c r="BO79" s="1327"/>
      <c r="BP79" s="1325">
        <v>8.5</v>
      </c>
      <c r="BQ79" s="1325"/>
      <c r="BR79" s="1325"/>
      <c r="BS79" s="1325"/>
      <c r="BT79" s="1325"/>
      <c r="BU79" s="1325"/>
      <c r="BV79" s="1325"/>
      <c r="BW79" s="1325"/>
      <c r="BX79" s="1325">
        <v>8.5</v>
      </c>
      <c r="BY79" s="1325"/>
      <c r="BZ79" s="1325"/>
      <c r="CA79" s="1325"/>
      <c r="CB79" s="1325"/>
      <c r="CC79" s="1325"/>
      <c r="CD79" s="1325"/>
      <c r="CE79" s="1325"/>
      <c r="CF79" s="1325">
        <v>8.6</v>
      </c>
      <c r="CG79" s="1325"/>
      <c r="CH79" s="1325"/>
      <c r="CI79" s="1325"/>
      <c r="CJ79" s="1325"/>
      <c r="CK79" s="1325"/>
      <c r="CL79" s="1325"/>
      <c r="CM79" s="1325"/>
      <c r="CN79" s="1325">
        <v>8.6</v>
      </c>
      <c r="CO79" s="1325"/>
      <c r="CP79" s="1325"/>
      <c r="CQ79" s="1325"/>
      <c r="CR79" s="1325"/>
      <c r="CS79" s="1325"/>
      <c r="CT79" s="1325"/>
      <c r="CU79" s="1325"/>
      <c r="CV79" s="1325">
        <v>7.4</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jFryMucMRjkU8R32KTGivajDoZ80AVI6oV4p/nD7ReoSzUPAOp8uAzWC7V3Ld1Q9kUo237yEwq7edUsII/FoTg==" saltValue="JI4juJfDxD+LO1gIFfMYf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19685039370078741" right="0" top="0.31496062992125984" bottom="0.23622047244094491" header="0.23622047244094491" footer="0.23622047244094491"/>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63kBc9hkobhy2qXSZQtgSk9YM+opx0dmjA+mNynhQPfI411itOrKWHUrjTUhj6e20N4Gx8+o4gaxS64DgleWw==" saltValue="l1WiSwH9m0uodQWAtuRc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515</v>
      </c>
    </row>
  </sheetData>
  <sheetProtection algorithmName="SHA-512" hashValue="eUHqPgcwXZPxduATkzJNGPM8cXjki38Prwui8X7pVanqqdKG9bsTHqI/5dxzrAPrGAub85VSEzQV4wgQALdAKg==" saltValue="LGj5/ZjpAKikT9Wg4hu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50</v>
      </c>
      <c r="E2" s="155"/>
      <c r="F2" s="156" t="s">
        <v>565</v>
      </c>
      <c r="G2" s="157"/>
      <c r="H2" s="158"/>
    </row>
    <row r="3" spans="1:8" x14ac:dyDescent="0.15">
      <c r="A3" s="154" t="s">
        <v>558</v>
      </c>
      <c r="B3" s="159"/>
      <c r="C3" s="160"/>
      <c r="D3" s="161">
        <v>171240</v>
      </c>
      <c r="E3" s="162"/>
      <c r="F3" s="163">
        <v>168868</v>
      </c>
      <c r="G3" s="164"/>
      <c r="H3" s="165"/>
    </row>
    <row r="4" spans="1:8" x14ac:dyDescent="0.15">
      <c r="A4" s="166"/>
      <c r="B4" s="167"/>
      <c r="C4" s="168"/>
      <c r="D4" s="169">
        <v>87239</v>
      </c>
      <c r="E4" s="170"/>
      <c r="F4" s="171">
        <v>79360</v>
      </c>
      <c r="G4" s="172"/>
      <c r="H4" s="173"/>
    </row>
    <row r="5" spans="1:8" x14ac:dyDescent="0.15">
      <c r="A5" s="154" t="s">
        <v>560</v>
      </c>
      <c r="B5" s="159"/>
      <c r="C5" s="160"/>
      <c r="D5" s="161">
        <v>182057</v>
      </c>
      <c r="E5" s="162"/>
      <c r="F5" s="163">
        <v>202870</v>
      </c>
      <c r="G5" s="164"/>
      <c r="H5" s="165"/>
    </row>
    <row r="6" spans="1:8" x14ac:dyDescent="0.15">
      <c r="A6" s="166"/>
      <c r="B6" s="167"/>
      <c r="C6" s="168"/>
      <c r="D6" s="169">
        <v>53610</v>
      </c>
      <c r="E6" s="170"/>
      <c r="F6" s="171">
        <v>79735</v>
      </c>
      <c r="G6" s="172"/>
      <c r="H6" s="173"/>
    </row>
    <row r="7" spans="1:8" x14ac:dyDescent="0.15">
      <c r="A7" s="154" t="s">
        <v>561</v>
      </c>
      <c r="B7" s="159"/>
      <c r="C7" s="160"/>
      <c r="D7" s="161">
        <v>377138</v>
      </c>
      <c r="E7" s="162"/>
      <c r="F7" s="163">
        <v>167497</v>
      </c>
      <c r="G7" s="164"/>
      <c r="H7" s="165"/>
    </row>
    <row r="8" spans="1:8" x14ac:dyDescent="0.15">
      <c r="A8" s="166"/>
      <c r="B8" s="167"/>
      <c r="C8" s="168"/>
      <c r="D8" s="169">
        <v>19971</v>
      </c>
      <c r="E8" s="170"/>
      <c r="F8" s="171">
        <v>82571</v>
      </c>
      <c r="G8" s="172"/>
      <c r="H8" s="173"/>
    </row>
    <row r="9" spans="1:8" x14ac:dyDescent="0.15">
      <c r="A9" s="154" t="s">
        <v>562</v>
      </c>
      <c r="B9" s="159"/>
      <c r="C9" s="160"/>
      <c r="D9" s="161">
        <v>162276</v>
      </c>
      <c r="E9" s="162"/>
      <c r="F9" s="163">
        <v>190274</v>
      </c>
      <c r="G9" s="164"/>
      <c r="H9" s="165"/>
    </row>
    <row r="10" spans="1:8" x14ac:dyDescent="0.15">
      <c r="A10" s="166"/>
      <c r="B10" s="167"/>
      <c r="C10" s="168"/>
      <c r="D10" s="169">
        <v>63176</v>
      </c>
      <c r="E10" s="170"/>
      <c r="F10" s="171">
        <v>88584</v>
      </c>
      <c r="G10" s="172"/>
      <c r="H10" s="173"/>
    </row>
    <row r="11" spans="1:8" x14ac:dyDescent="0.15">
      <c r="A11" s="154" t="s">
        <v>563</v>
      </c>
      <c r="B11" s="159"/>
      <c r="C11" s="160"/>
      <c r="D11" s="161">
        <v>161904</v>
      </c>
      <c r="E11" s="162"/>
      <c r="F11" s="163">
        <v>301035</v>
      </c>
      <c r="G11" s="164"/>
      <c r="H11" s="165"/>
    </row>
    <row r="12" spans="1:8" x14ac:dyDescent="0.15">
      <c r="A12" s="166"/>
      <c r="B12" s="167"/>
      <c r="C12" s="174"/>
      <c r="D12" s="169">
        <v>38708</v>
      </c>
      <c r="E12" s="170"/>
      <c r="F12" s="171">
        <v>154376</v>
      </c>
      <c r="G12" s="172"/>
      <c r="H12" s="173"/>
    </row>
    <row r="13" spans="1:8" x14ac:dyDescent="0.15">
      <c r="A13" s="154"/>
      <c r="B13" s="159"/>
      <c r="C13" s="175"/>
      <c r="D13" s="176">
        <v>210923</v>
      </c>
      <c r="E13" s="177"/>
      <c r="F13" s="178">
        <v>206109</v>
      </c>
      <c r="G13" s="179"/>
      <c r="H13" s="165"/>
    </row>
    <row r="14" spans="1:8" x14ac:dyDescent="0.15">
      <c r="A14" s="166"/>
      <c r="B14" s="167"/>
      <c r="C14" s="168"/>
      <c r="D14" s="169">
        <v>52541</v>
      </c>
      <c r="E14" s="170"/>
      <c r="F14" s="171">
        <v>96925</v>
      </c>
      <c r="G14" s="172"/>
      <c r="H14" s="173"/>
    </row>
    <row r="17" spans="1:11" x14ac:dyDescent="0.15">
      <c r="A17" s="150" t="s">
        <v>51</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52</v>
      </c>
      <c r="B19" s="180">
        <f>ROUND(VALUE(SUBSTITUTE(実質収支比率等に係る経年分析!F$48,"▲","-")),2)</f>
        <v>8.4600000000000009</v>
      </c>
      <c r="C19" s="180">
        <f>ROUND(VALUE(SUBSTITUTE(実質収支比率等に係る経年分析!G$48,"▲","-")),2)</f>
        <v>7.13</v>
      </c>
      <c r="D19" s="180">
        <f>ROUND(VALUE(SUBSTITUTE(実質収支比率等に係る経年分析!H$48,"▲","-")),2)</f>
        <v>5.83</v>
      </c>
      <c r="E19" s="180">
        <f>ROUND(VALUE(SUBSTITUTE(実質収支比率等に係る経年分析!I$48,"▲","-")),2)</f>
        <v>3.96</v>
      </c>
      <c r="F19" s="180">
        <f>ROUND(VALUE(SUBSTITUTE(実質収支比率等に係る経年分析!J$48,"▲","-")),2)</f>
        <v>5</v>
      </c>
    </row>
    <row r="20" spans="1:11" x14ac:dyDescent="0.15">
      <c r="A20" s="180" t="s">
        <v>53</v>
      </c>
      <c r="B20" s="180">
        <f>ROUND(VALUE(SUBSTITUTE(実質収支比率等に係る経年分析!F$47,"▲","-")),2)</f>
        <v>61.77</v>
      </c>
      <c r="C20" s="180">
        <f>ROUND(VALUE(SUBSTITUTE(実質収支比率等に係る経年分析!G$47,"▲","-")),2)</f>
        <v>40.340000000000003</v>
      </c>
      <c r="D20" s="180">
        <f>ROUND(VALUE(SUBSTITUTE(実質収支比率等に係る経年分析!H$47,"▲","-")),2)</f>
        <v>42.98</v>
      </c>
      <c r="E20" s="180">
        <f>ROUND(VALUE(SUBSTITUTE(実質収支比率等に係る経年分析!I$47,"▲","-")),2)</f>
        <v>41.75</v>
      </c>
      <c r="F20" s="180">
        <f>ROUND(VALUE(SUBSTITUTE(実質収支比率等に係る経年分析!J$47,"▲","-")),2)</f>
        <v>43.89</v>
      </c>
    </row>
    <row r="21" spans="1:11" x14ac:dyDescent="0.15">
      <c r="A21" s="180" t="s">
        <v>54</v>
      </c>
      <c r="B21" s="180">
        <f>IF(ISNUMBER(VALUE(SUBSTITUTE(実質収支比率等に係る経年分析!F$49,"▲","-"))),ROUND(VALUE(SUBSTITUTE(実質収支比率等に係る経年分析!F$49,"▲","-")),2),NA())</f>
        <v>-11.16</v>
      </c>
      <c r="C21" s="180">
        <f>IF(ISNUMBER(VALUE(SUBSTITUTE(実質収支比率等に係る経年分析!G$49,"▲","-"))),ROUND(VALUE(SUBSTITUTE(実質収支比率等に係る経年分析!G$49,"▲","-")),2),NA())</f>
        <v>-28.46</v>
      </c>
      <c r="D21" s="180">
        <f>IF(ISNUMBER(VALUE(SUBSTITUTE(実質収支比率等に係る経年分析!H$49,"▲","-"))),ROUND(VALUE(SUBSTITUTE(実質収支比率等に係る経年分析!H$49,"▲","-")),2),NA())</f>
        <v>7.34</v>
      </c>
      <c r="E21" s="180">
        <f>IF(ISNUMBER(VALUE(SUBSTITUTE(実質収支比率等に係る経年分析!I$49,"▲","-"))),ROUND(VALUE(SUBSTITUTE(実質収支比率等に係る経年分析!I$49,"▲","-")),2),NA())</f>
        <v>-5.29</v>
      </c>
      <c r="F21" s="180">
        <f>IF(ISNUMBER(VALUE(SUBSTITUTE(実質収支比率等に係る経年分析!J$49,"▲","-"))),ROUND(VALUE(SUBSTITUTE(実質収支比率等に係る経年分析!J$49,"▲","-")),2),NA())</f>
        <v>2.98</v>
      </c>
    </row>
    <row r="24" spans="1:11" x14ac:dyDescent="0.15">
      <c r="A24" s="150" t="s">
        <v>55</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56</v>
      </c>
      <c r="C26" s="181" t="s">
        <v>57</v>
      </c>
      <c r="D26" s="181" t="s">
        <v>56</v>
      </c>
      <c r="E26" s="181" t="s">
        <v>57</v>
      </c>
      <c r="F26" s="181" t="s">
        <v>56</v>
      </c>
      <c r="G26" s="181" t="s">
        <v>57</v>
      </c>
      <c r="H26" s="181" t="s">
        <v>56</v>
      </c>
      <c r="I26" s="181" t="s">
        <v>57</v>
      </c>
      <c r="J26" s="181" t="s">
        <v>56</v>
      </c>
      <c r="K26" s="181" t="s">
        <v>57</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0.48</v>
      </c>
      <c r="D34" s="181">
        <f>IF(ROUND(VALUE(SUBSTITUTE(連結実質赤字比率に係る赤字・黒字の構成分析!G$36,"▲", "-")), 2) &lt; 0, ABS(ROUND(VALUE(SUBSTITUTE(連結実質赤字比率に係る赤字・黒字の構成分析!G$36,"▲", "-")), 2)), NA())</f>
        <v>0.66</v>
      </c>
      <c r="E34" s="181" t="e">
        <f>IF(ROUND(VALUE(SUBSTITUTE(連結実質赤字比率に係る赤字・黒字の構成分析!G$36,"▲", "-")), 2) &gt;= 0, ABS(ROUND(VALUE(SUBSTITUTE(連結実質赤字比率に係る赤字・黒字の構成分析!G$36,"▲", "-")), 2)), NA())</f>
        <v>#N/A</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8.4600000000000009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4.99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14.37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15.64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17.05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18.03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18.829999999999998</v>
      </c>
    </row>
    <row r="39" spans="1:16" x14ac:dyDescent="0.15">
      <c r="A39" s="150" t="s">
        <v>58</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59</v>
      </c>
      <c r="C41" s="182"/>
      <c r="D41" s="182" t="s">
        <v>60</v>
      </c>
      <c r="E41" s="182" t="s">
        <v>59</v>
      </c>
      <c r="F41" s="182"/>
      <c r="G41" s="182" t="s">
        <v>60</v>
      </c>
      <c r="H41" s="182" t="s">
        <v>59</v>
      </c>
      <c r="I41" s="182"/>
      <c r="J41" s="182" t="s">
        <v>60</v>
      </c>
      <c r="K41" s="182" t="s">
        <v>59</v>
      </c>
      <c r="L41" s="182"/>
      <c r="M41" s="182" t="s">
        <v>60</v>
      </c>
      <c r="N41" s="182" t="s">
        <v>59</v>
      </c>
      <c r="O41" s="182"/>
      <c r="P41" s="182" t="s">
        <v>60</v>
      </c>
    </row>
    <row r="42" spans="1:16" x14ac:dyDescent="0.15">
      <c r="A42" s="182" t="s">
        <v>61</v>
      </c>
      <c r="B42" s="182"/>
      <c r="C42" s="182"/>
      <c r="D42" s="182">
        <f>'実質公債費比率（分子）の構造'!K$52</f>
        <v>437</v>
      </c>
      <c r="E42" s="182"/>
      <c r="F42" s="182"/>
      <c r="G42" s="182">
        <f>'実質公債費比率（分子）の構造'!L$52</f>
        <v>418</v>
      </c>
      <c r="H42" s="182"/>
      <c r="I42" s="182"/>
      <c r="J42" s="182">
        <f>'実質公債費比率（分子）の構造'!M$52</f>
        <v>426</v>
      </c>
      <c r="K42" s="182"/>
      <c r="L42" s="182"/>
      <c r="M42" s="182">
        <f>'実質公債費比率（分子）の構造'!N$52</f>
        <v>399</v>
      </c>
      <c r="N42" s="182"/>
      <c r="O42" s="182"/>
      <c r="P42" s="182">
        <f>'実質公債費比率（分子）の構造'!O$52</f>
        <v>384</v>
      </c>
    </row>
    <row r="43" spans="1:16" x14ac:dyDescent="0.15">
      <c r="A43" s="182" t="s">
        <v>62</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63</v>
      </c>
      <c r="B44" s="182">
        <f>'実質公債費比率（分子）の構造'!K$50</f>
        <v>3</v>
      </c>
      <c r="C44" s="182"/>
      <c r="D44" s="182"/>
      <c r="E44" s="182">
        <f>'実質公債費比率（分子）の構造'!L$50</f>
        <v>2</v>
      </c>
      <c r="F44" s="182"/>
      <c r="G44" s="182"/>
      <c r="H44" s="182">
        <f>'実質公債費比率（分子）の構造'!M$50</f>
        <v>2</v>
      </c>
      <c r="I44" s="182"/>
      <c r="J44" s="182"/>
      <c r="K44" s="182">
        <f>'実質公債費比率（分子）の構造'!N$50</f>
        <v>2</v>
      </c>
      <c r="L44" s="182"/>
      <c r="M44" s="182"/>
      <c r="N44" s="182">
        <f>'実質公債費比率（分子）の構造'!O$50</f>
        <v>2</v>
      </c>
      <c r="O44" s="182"/>
      <c r="P44" s="182"/>
    </row>
    <row r="45" spans="1:16" x14ac:dyDescent="0.15">
      <c r="A45" s="182" t="s">
        <v>64</v>
      </c>
      <c r="B45" s="182">
        <f>'実質公債費比率（分子）の構造'!K$49</f>
        <v>15</v>
      </c>
      <c r="C45" s="182"/>
      <c r="D45" s="182"/>
      <c r="E45" s="182">
        <f>'実質公債費比率（分子）の構造'!L$49</f>
        <v>15</v>
      </c>
      <c r="F45" s="182"/>
      <c r="G45" s="182"/>
      <c r="H45" s="182">
        <f>'実質公債費比率（分子）の構造'!M$49</f>
        <v>19</v>
      </c>
      <c r="I45" s="182"/>
      <c r="J45" s="182"/>
      <c r="K45" s="182">
        <f>'実質公債費比率（分子）の構造'!N$49</f>
        <v>20</v>
      </c>
      <c r="L45" s="182"/>
      <c r="M45" s="182"/>
      <c r="N45" s="182">
        <f>'実質公債費比率（分子）の構造'!O$49</f>
        <v>20</v>
      </c>
      <c r="O45" s="182"/>
      <c r="P45" s="182"/>
    </row>
    <row r="46" spans="1:16" x14ac:dyDescent="0.15">
      <c r="A46" s="182" t="s">
        <v>65</v>
      </c>
      <c r="B46" s="182">
        <f>'実質公債費比率（分子）の構造'!K$48</f>
        <v>66</v>
      </c>
      <c r="C46" s="182"/>
      <c r="D46" s="182"/>
      <c r="E46" s="182">
        <f>'実質公債費比率（分子）の構造'!L$48</f>
        <v>69</v>
      </c>
      <c r="F46" s="182"/>
      <c r="G46" s="182"/>
      <c r="H46" s="182">
        <f>'実質公債費比率（分子）の構造'!M$48</f>
        <v>70</v>
      </c>
      <c r="I46" s="182"/>
      <c r="J46" s="182"/>
      <c r="K46" s="182">
        <f>'実質公債費比率（分子）の構造'!N$48</f>
        <v>74</v>
      </c>
      <c r="L46" s="182"/>
      <c r="M46" s="182"/>
      <c r="N46" s="182">
        <f>'実質公債費比率（分子）の構造'!O$48</f>
        <v>67</v>
      </c>
      <c r="O46" s="182"/>
      <c r="P46" s="182"/>
    </row>
    <row r="47" spans="1:16" x14ac:dyDescent="0.15">
      <c r="A47" s="182" t="s">
        <v>66</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67</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68</v>
      </c>
      <c r="B49" s="182">
        <f>'実質公債費比率（分子）の構造'!K$45</f>
        <v>519</v>
      </c>
      <c r="C49" s="182"/>
      <c r="D49" s="182"/>
      <c r="E49" s="182">
        <f>'実質公債費比率（分子）の構造'!L$45</f>
        <v>479</v>
      </c>
      <c r="F49" s="182"/>
      <c r="G49" s="182"/>
      <c r="H49" s="182">
        <f>'実質公債費比率（分子）の構造'!M$45</f>
        <v>476</v>
      </c>
      <c r="I49" s="182"/>
      <c r="J49" s="182"/>
      <c r="K49" s="182">
        <f>'実質公債費比率（分子）の構造'!N$45</f>
        <v>458</v>
      </c>
      <c r="L49" s="182"/>
      <c r="M49" s="182"/>
      <c r="N49" s="182">
        <f>'実質公債費比率（分子）の構造'!O$45</f>
        <v>453</v>
      </c>
      <c r="O49" s="182"/>
      <c r="P49" s="182"/>
    </row>
    <row r="50" spans="1:16" x14ac:dyDescent="0.15">
      <c r="A50" s="182" t="s">
        <v>69</v>
      </c>
      <c r="B50" s="182" t="e">
        <f>NA()</f>
        <v>#N/A</v>
      </c>
      <c r="C50" s="182">
        <f>IF(ISNUMBER('実質公債費比率（分子）の構造'!K$53),'実質公債費比率（分子）の構造'!K$53,NA())</f>
        <v>166</v>
      </c>
      <c r="D50" s="182" t="e">
        <f>NA()</f>
        <v>#N/A</v>
      </c>
      <c r="E50" s="182" t="e">
        <f>NA()</f>
        <v>#N/A</v>
      </c>
      <c r="F50" s="182">
        <f>IF(ISNUMBER('実質公債費比率（分子）の構造'!L$53),'実質公債費比率（分子）の構造'!L$53,NA())</f>
        <v>147</v>
      </c>
      <c r="G50" s="182" t="e">
        <f>NA()</f>
        <v>#N/A</v>
      </c>
      <c r="H50" s="182" t="e">
        <f>NA()</f>
        <v>#N/A</v>
      </c>
      <c r="I50" s="182">
        <f>IF(ISNUMBER('実質公債費比率（分子）の構造'!M$53),'実質公債費比率（分子）の構造'!M$53,NA())</f>
        <v>141</v>
      </c>
      <c r="J50" s="182" t="e">
        <f>NA()</f>
        <v>#N/A</v>
      </c>
      <c r="K50" s="182" t="e">
        <f>NA()</f>
        <v>#N/A</v>
      </c>
      <c r="L50" s="182">
        <f>IF(ISNUMBER('実質公債費比率（分子）の構造'!N$53),'実質公債費比率（分子）の構造'!N$53,NA())</f>
        <v>155</v>
      </c>
      <c r="M50" s="182" t="e">
        <f>NA()</f>
        <v>#N/A</v>
      </c>
      <c r="N50" s="182" t="e">
        <f>NA()</f>
        <v>#N/A</v>
      </c>
      <c r="O50" s="182">
        <f>IF(ISNUMBER('実質公債費比率（分子）の構造'!O$53),'実質公債費比率（分子）の構造'!O$53,NA())</f>
        <v>158</v>
      </c>
      <c r="P50" s="182" t="e">
        <f>NA()</f>
        <v>#N/A</v>
      </c>
    </row>
    <row r="53" spans="1:16" x14ac:dyDescent="0.15">
      <c r="A53" s="150" t="s">
        <v>70</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71</v>
      </c>
      <c r="C55" s="181"/>
      <c r="D55" s="181" t="s">
        <v>72</v>
      </c>
      <c r="E55" s="181" t="s">
        <v>71</v>
      </c>
      <c r="F55" s="181"/>
      <c r="G55" s="181" t="s">
        <v>72</v>
      </c>
      <c r="H55" s="181" t="s">
        <v>71</v>
      </c>
      <c r="I55" s="181"/>
      <c r="J55" s="181" t="s">
        <v>72</v>
      </c>
      <c r="K55" s="181" t="s">
        <v>71</v>
      </c>
      <c r="L55" s="181"/>
      <c r="M55" s="181" t="s">
        <v>72</v>
      </c>
      <c r="N55" s="181" t="s">
        <v>71</v>
      </c>
      <c r="O55" s="181"/>
      <c r="P55" s="181" t="s">
        <v>72</v>
      </c>
    </row>
    <row r="56" spans="1:16" x14ac:dyDescent="0.15">
      <c r="A56" s="181" t="s">
        <v>42</v>
      </c>
      <c r="B56" s="181"/>
      <c r="C56" s="181"/>
      <c r="D56" s="181">
        <f>'将来負担比率（分子）の構造'!I$52</f>
        <v>3628</v>
      </c>
      <c r="E56" s="181"/>
      <c r="F56" s="181"/>
      <c r="G56" s="181">
        <f>'将来負担比率（分子）の構造'!J$52</f>
        <v>3640</v>
      </c>
      <c r="H56" s="181"/>
      <c r="I56" s="181"/>
      <c r="J56" s="181">
        <f>'将来負担比率（分子）の構造'!K$52</f>
        <v>4388</v>
      </c>
      <c r="K56" s="181"/>
      <c r="L56" s="181"/>
      <c r="M56" s="181">
        <f>'将来負担比率（分子）の構造'!L$52</f>
        <v>4369</v>
      </c>
      <c r="N56" s="181"/>
      <c r="O56" s="181"/>
      <c r="P56" s="181">
        <f>'将来負担比率（分子）の構造'!M$52</f>
        <v>4369</v>
      </c>
    </row>
    <row r="57" spans="1:16" x14ac:dyDescent="0.15">
      <c r="A57" s="181" t="s">
        <v>41</v>
      </c>
      <c r="B57" s="181"/>
      <c r="C57" s="181"/>
      <c r="D57" s="181">
        <f>'将来負担比率（分子）の構造'!I$51</f>
        <v>269</v>
      </c>
      <c r="E57" s="181"/>
      <c r="F57" s="181"/>
      <c r="G57" s="181">
        <f>'将来負担比率（分子）の構造'!J$51</f>
        <v>235</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4318</v>
      </c>
      <c r="E58" s="181"/>
      <c r="F58" s="181"/>
      <c r="G58" s="181">
        <f>'将来負担比率（分子）の構造'!J$50</f>
        <v>4402</v>
      </c>
      <c r="H58" s="181"/>
      <c r="I58" s="181"/>
      <c r="J58" s="181">
        <f>'将来負担比率（分子）の構造'!K$50</f>
        <v>3947</v>
      </c>
      <c r="K58" s="181"/>
      <c r="L58" s="181"/>
      <c r="M58" s="181">
        <f>'将来負担比率（分子）の構造'!L$50</f>
        <v>3892</v>
      </c>
      <c r="N58" s="181"/>
      <c r="O58" s="181"/>
      <c r="P58" s="181">
        <f>'将来負担比率（分子）の構造'!M$50</f>
        <v>3941</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733</v>
      </c>
      <c r="C62" s="181"/>
      <c r="D62" s="181"/>
      <c r="E62" s="181">
        <f>'将来負担比率（分子）の構造'!J$45</f>
        <v>713</v>
      </c>
      <c r="F62" s="181"/>
      <c r="G62" s="181"/>
      <c r="H62" s="181">
        <f>'将来負担比率（分子）の構造'!K$45</f>
        <v>922</v>
      </c>
      <c r="I62" s="181"/>
      <c r="J62" s="181"/>
      <c r="K62" s="181">
        <f>'将来負担比率（分子）の構造'!L$45</f>
        <v>900</v>
      </c>
      <c r="L62" s="181"/>
      <c r="M62" s="181"/>
      <c r="N62" s="181">
        <f>'将来負担比率（分子）の構造'!M$45</f>
        <v>628</v>
      </c>
      <c r="O62" s="181"/>
      <c r="P62" s="181"/>
    </row>
    <row r="63" spans="1:16" x14ac:dyDescent="0.15">
      <c r="A63" s="181" t="s">
        <v>33</v>
      </c>
      <c r="B63" s="181">
        <f>'将来負担比率（分子）の構造'!I$44</f>
        <v>142</v>
      </c>
      <c r="C63" s="181"/>
      <c r="D63" s="181"/>
      <c r="E63" s="181">
        <f>'将来負担比率（分子）の構造'!J$44</f>
        <v>127</v>
      </c>
      <c r="F63" s="181"/>
      <c r="G63" s="181"/>
      <c r="H63" s="181">
        <f>'将来負担比率（分子）の構造'!K$44</f>
        <v>109</v>
      </c>
      <c r="I63" s="181"/>
      <c r="J63" s="181"/>
      <c r="K63" s="181">
        <f>'将来負担比率（分子）の構造'!L$44</f>
        <v>90</v>
      </c>
      <c r="L63" s="181"/>
      <c r="M63" s="181"/>
      <c r="N63" s="181">
        <f>'将来負担比率（分子）の構造'!M$44</f>
        <v>70</v>
      </c>
      <c r="O63" s="181"/>
      <c r="P63" s="181"/>
    </row>
    <row r="64" spans="1:16" x14ac:dyDescent="0.15">
      <c r="A64" s="181" t="s">
        <v>32</v>
      </c>
      <c r="B64" s="181">
        <f>'将来負担比率（分子）の構造'!I$43</f>
        <v>586</v>
      </c>
      <c r="C64" s="181"/>
      <c r="D64" s="181"/>
      <c r="E64" s="181">
        <f>'将来負担比率（分子）の構造'!J$43</f>
        <v>563</v>
      </c>
      <c r="F64" s="181"/>
      <c r="G64" s="181"/>
      <c r="H64" s="181">
        <f>'将来負担比率（分子）の構造'!K$43</f>
        <v>559</v>
      </c>
      <c r="I64" s="181"/>
      <c r="J64" s="181"/>
      <c r="K64" s="181">
        <f>'将来負担比率（分子）の構造'!L$43</f>
        <v>567</v>
      </c>
      <c r="L64" s="181"/>
      <c r="M64" s="181"/>
      <c r="N64" s="181">
        <f>'将来負担比率（分子）の構造'!M$43</f>
        <v>664</v>
      </c>
      <c r="O64" s="181"/>
      <c r="P64" s="181"/>
    </row>
    <row r="65" spans="1:16" x14ac:dyDescent="0.15">
      <c r="A65" s="181" t="s">
        <v>31</v>
      </c>
      <c r="B65" s="181">
        <f>'将来負担比率（分子）の構造'!I$42</f>
        <v>20</v>
      </c>
      <c r="C65" s="181"/>
      <c r="D65" s="181"/>
      <c r="E65" s="181">
        <f>'将来負担比率（分子）の構造'!J$42</f>
        <v>11</v>
      </c>
      <c r="F65" s="181"/>
      <c r="G65" s="181"/>
      <c r="H65" s="181">
        <f>'将来負担比率（分子）の構造'!K$42</f>
        <v>2</v>
      </c>
      <c r="I65" s="181"/>
      <c r="J65" s="181"/>
      <c r="K65" s="181">
        <f>'将来負担比率（分子）の構造'!L$42</f>
        <v>1</v>
      </c>
      <c r="L65" s="181"/>
      <c r="M65" s="181"/>
      <c r="N65" s="181">
        <f>'将来負担比率（分子）の構造'!M$42</f>
        <v>0</v>
      </c>
      <c r="O65" s="181"/>
      <c r="P65" s="181"/>
    </row>
    <row r="66" spans="1:16" x14ac:dyDescent="0.15">
      <c r="A66" s="181" t="s">
        <v>30</v>
      </c>
      <c r="B66" s="181">
        <f>'将来負担比率（分子）の構造'!I$41</f>
        <v>4754</v>
      </c>
      <c r="C66" s="181"/>
      <c r="D66" s="181"/>
      <c r="E66" s="181">
        <f>'将来負担比率（分子）の構造'!J$41</f>
        <v>4743</v>
      </c>
      <c r="F66" s="181"/>
      <c r="G66" s="181"/>
      <c r="H66" s="181">
        <f>'将来負担比率（分子）の構造'!K$41</f>
        <v>5141</v>
      </c>
      <c r="I66" s="181"/>
      <c r="J66" s="181"/>
      <c r="K66" s="181">
        <f>'将来負担比率（分子）の構造'!L$41</f>
        <v>5010</v>
      </c>
      <c r="L66" s="181"/>
      <c r="M66" s="181"/>
      <c r="N66" s="181">
        <f>'将来負担比率（分子）の構造'!M$41</f>
        <v>4891</v>
      </c>
      <c r="O66" s="181"/>
      <c r="P66" s="181"/>
    </row>
    <row r="67" spans="1:16" x14ac:dyDescent="0.15">
      <c r="A67" s="181" t="s">
        <v>73</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74</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75</v>
      </c>
      <c r="B72" s="185">
        <f>基金残高に係る経年分析!F55</f>
        <v>1169</v>
      </c>
      <c r="C72" s="185">
        <f>基金残高に係る経年分析!G55</f>
        <v>1152</v>
      </c>
      <c r="D72" s="185">
        <f>基金残高に係る経年分析!H55</f>
        <v>1264</v>
      </c>
    </row>
    <row r="73" spans="1:16" x14ac:dyDescent="0.15">
      <c r="A73" s="184" t="s">
        <v>76</v>
      </c>
      <c r="B73" s="185">
        <f>基金残高に係る経年分析!F56</f>
        <v>500</v>
      </c>
      <c r="C73" s="185">
        <f>基金残高に係る経年分析!G56</f>
        <v>528</v>
      </c>
      <c r="D73" s="185">
        <f>基金残高に係る経年分析!H56</f>
        <v>614</v>
      </c>
    </row>
    <row r="74" spans="1:16" x14ac:dyDescent="0.15">
      <c r="A74" s="184" t="s">
        <v>77</v>
      </c>
      <c r="B74" s="185">
        <f>基金残高に係る経年分析!F57</f>
        <v>2195</v>
      </c>
      <c r="C74" s="185">
        <f>基金残高に係る経年分析!G57</f>
        <v>2135</v>
      </c>
      <c r="D74" s="185">
        <f>基金残高に係る経年分析!H57</f>
        <v>1992</v>
      </c>
    </row>
  </sheetData>
  <sheetProtection algorithmName="SHA-512" hashValue="0YuAAw7KXjMXubT6j1iZ+X7GrRDag1JqhIYiXpiakcROlSA+9fEaKYWjK556sRwUluLJNioLNXXlaCJRRGg2gw==" saltValue="3qYcIxEWsnK15dhZ+e1vG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219</v>
      </c>
      <c r="DI1" s="662"/>
      <c r="DJ1" s="662"/>
      <c r="DK1" s="662"/>
      <c r="DL1" s="662"/>
      <c r="DM1" s="662"/>
      <c r="DN1" s="663"/>
      <c r="DO1" s="226"/>
      <c r="DP1" s="661" t="s">
        <v>220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221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222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225</v>
      </c>
      <c r="S4" s="665"/>
      <c r="T4" s="665"/>
      <c r="U4" s="665"/>
      <c r="V4" s="665"/>
      <c r="W4" s="665"/>
      <c r="X4" s="665"/>
      <c r="Y4" s="666"/>
      <c r="Z4" s="664" t="s">
        <v>226</v>
      </c>
      <c r="AA4" s="665"/>
      <c r="AB4" s="665"/>
      <c r="AC4" s="666"/>
      <c r="AD4" s="664" t="s">
        <v>227</v>
      </c>
      <c r="AE4" s="665"/>
      <c r="AF4" s="665"/>
      <c r="AG4" s="665"/>
      <c r="AH4" s="665"/>
      <c r="AI4" s="665"/>
      <c r="AJ4" s="665"/>
      <c r="AK4" s="666"/>
      <c r="AL4" s="664" t="s">
        <v>226</v>
      </c>
      <c r="AM4" s="665"/>
      <c r="AN4" s="665"/>
      <c r="AO4" s="666"/>
      <c r="AP4" s="670" t="s">
        <v>228</v>
      </c>
      <c r="AQ4" s="670"/>
      <c r="AR4" s="670"/>
      <c r="AS4" s="670"/>
      <c r="AT4" s="670"/>
      <c r="AU4" s="670"/>
      <c r="AV4" s="670"/>
      <c r="AW4" s="670"/>
      <c r="AX4" s="670"/>
      <c r="AY4" s="670"/>
      <c r="AZ4" s="670"/>
      <c r="BA4" s="670"/>
      <c r="BB4" s="670"/>
      <c r="BC4" s="670"/>
      <c r="BD4" s="670"/>
      <c r="BE4" s="670"/>
      <c r="BF4" s="670"/>
      <c r="BG4" s="670" t="s">
        <v>229</v>
      </c>
      <c r="BH4" s="670"/>
      <c r="BI4" s="670"/>
      <c r="BJ4" s="670"/>
      <c r="BK4" s="670"/>
      <c r="BL4" s="670"/>
      <c r="BM4" s="670"/>
      <c r="BN4" s="670"/>
      <c r="BO4" s="670" t="s">
        <v>226</v>
      </c>
      <c r="BP4" s="670"/>
      <c r="BQ4" s="670"/>
      <c r="BR4" s="670"/>
      <c r="BS4" s="670" t="s">
        <v>230</v>
      </c>
      <c r="BT4" s="670"/>
      <c r="BU4" s="670"/>
      <c r="BV4" s="670"/>
      <c r="BW4" s="670"/>
      <c r="BX4" s="670"/>
      <c r="BY4" s="670"/>
      <c r="BZ4" s="670"/>
      <c r="CA4" s="670"/>
      <c r="CB4" s="670"/>
      <c r="CD4" s="667" t="s">
        <v>231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232</v>
      </c>
      <c r="C5" s="672"/>
      <c r="D5" s="672"/>
      <c r="E5" s="672"/>
      <c r="F5" s="672"/>
      <c r="G5" s="672"/>
      <c r="H5" s="672"/>
      <c r="I5" s="672"/>
      <c r="J5" s="672"/>
      <c r="K5" s="672"/>
      <c r="L5" s="672"/>
      <c r="M5" s="672"/>
      <c r="N5" s="672"/>
      <c r="O5" s="672"/>
      <c r="P5" s="672"/>
      <c r="Q5" s="673"/>
      <c r="R5" s="674">
        <v>609824</v>
      </c>
      <c r="S5" s="675"/>
      <c r="T5" s="675"/>
      <c r="U5" s="675"/>
      <c r="V5" s="675"/>
      <c r="W5" s="675"/>
      <c r="X5" s="675"/>
      <c r="Y5" s="676"/>
      <c r="Z5" s="677">
        <v>11.5</v>
      </c>
      <c r="AA5" s="677"/>
      <c r="AB5" s="677"/>
      <c r="AC5" s="677"/>
      <c r="AD5" s="678">
        <v>609824</v>
      </c>
      <c r="AE5" s="678"/>
      <c r="AF5" s="678"/>
      <c r="AG5" s="678"/>
      <c r="AH5" s="678"/>
      <c r="AI5" s="678"/>
      <c r="AJ5" s="678"/>
      <c r="AK5" s="678"/>
      <c r="AL5" s="679">
        <v>20.9</v>
      </c>
      <c r="AM5" s="680"/>
      <c r="AN5" s="680"/>
      <c r="AO5" s="681"/>
      <c r="AP5" s="671" t="s">
        <v>233</v>
      </c>
      <c r="AQ5" s="672"/>
      <c r="AR5" s="672"/>
      <c r="AS5" s="672"/>
      <c r="AT5" s="672"/>
      <c r="AU5" s="672"/>
      <c r="AV5" s="672"/>
      <c r="AW5" s="672"/>
      <c r="AX5" s="672"/>
      <c r="AY5" s="672"/>
      <c r="AZ5" s="672"/>
      <c r="BA5" s="672"/>
      <c r="BB5" s="672"/>
      <c r="BC5" s="672"/>
      <c r="BD5" s="672"/>
      <c r="BE5" s="672"/>
      <c r="BF5" s="673"/>
      <c r="BG5" s="685">
        <v>607963</v>
      </c>
      <c r="BH5" s="686"/>
      <c r="BI5" s="686"/>
      <c r="BJ5" s="686"/>
      <c r="BK5" s="686"/>
      <c r="BL5" s="686"/>
      <c r="BM5" s="686"/>
      <c r="BN5" s="687"/>
      <c r="BO5" s="688">
        <v>99.7</v>
      </c>
      <c r="BP5" s="688"/>
      <c r="BQ5" s="688"/>
      <c r="BR5" s="688"/>
      <c r="BS5" s="689">
        <v>4706</v>
      </c>
      <c r="BT5" s="689"/>
      <c r="BU5" s="689"/>
      <c r="BV5" s="689"/>
      <c r="BW5" s="689"/>
      <c r="BX5" s="689"/>
      <c r="BY5" s="689"/>
      <c r="BZ5" s="689"/>
      <c r="CA5" s="689"/>
      <c r="CB5" s="693"/>
      <c r="CD5" s="667" t="s">
        <v>228</v>
      </c>
      <c r="CE5" s="668"/>
      <c r="CF5" s="668"/>
      <c r="CG5" s="668"/>
      <c r="CH5" s="668"/>
      <c r="CI5" s="668"/>
      <c r="CJ5" s="668"/>
      <c r="CK5" s="668"/>
      <c r="CL5" s="668"/>
      <c r="CM5" s="668"/>
      <c r="CN5" s="668"/>
      <c r="CO5" s="668"/>
      <c r="CP5" s="668"/>
      <c r="CQ5" s="669"/>
      <c r="CR5" s="667" t="s">
        <v>234</v>
      </c>
      <c r="CS5" s="668"/>
      <c r="CT5" s="668"/>
      <c r="CU5" s="668"/>
      <c r="CV5" s="668"/>
      <c r="CW5" s="668"/>
      <c r="CX5" s="668"/>
      <c r="CY5" s="669"/>
      <c r="CZ5" s="667" t="s">
        <v>226</v>
      </c>
      <c r="DA5" s="668"/>
      <c r="DB5" s="668"/>
      <c r="DC5" s="669"/>
      <c r="DD5" s="667" t="s">
        <v>235</v>
      </c>
      <c r="DE5" s="668"/>
      <c r="DF5" s="668"/>
      <c r="DG5" s="668"/>
      <c r="DH5" s="668"/>
      <c r="DI5" s="668"/>
      <c r="DJ5" s="668"/>
      <c r="DK5" s="668"/>
      <c r="DL5" s="668"/>
      <c r="DM5" s="668"/>
      <c r="DN5" s="668"/>
      <c r="DO5" s="668"/>
      <c r="DP5" s="669"/>
      <c r="DQ5" s="667" t="s">
        <v>236</v>
      </c>
      <c r="DR5" s="668"/>
      <c r="DS5" s="668"/>
      <c r="DT5" s="668"/>
      <c r="DU5" s="668"/>
      <c r="DV5" s="668"/>
      <c r="DW5" s="668"/>
      <c r="DX5" s="668"/>
      <c r="DY5" s="668"/>
      <c r="DZ5" s="668"/>
      <c r="EA5" s="668"/>
      <c r="EB5" s="668"/>
      <c r="EC5" s="669"/>
    </row>
    <row r="6" spans="2:143" ht="11.25" customHeight="1" x14ac:dyDescent="0.15">
      <c r="B6" s="682" t="s">
        <v>237</v>
      </c>
      <c r="C6" s="683"/>
      <c r="D6" s="683"/>
      <c r="E6" s="683"/>
      <c r="F6" s="683"/>
      <c r="G6" s="683"/>
      <c r="H6" s="683"/>
      <c r="I6" s="683"/>
      <c r="J6" s="683"/>
      <c r="K6" s="683"/>
      <c r="L6" s="683"/>
      <c r="M6" s="683"/>
      <c r="N6" s="683"/>
      <c r="O6" s="683"/>
      <c r="P6" s="683"/>
      <c r="Q6" s="684"/>
      <c r="R6" s="685">
        <v>82467</v>
      </c>
      <c r="S6" s="686"/>
      <c r="T6" s="686"/>
      <c r="U6" s="686"/>
      <c r="V6" s="686"/>
      <c r="W6" s="686"/>
      <c r="X6" s="686"/>
      <c r="Y6" s="687"/>
      <c r="Z6" s="688">
        <v>1.5</v>
      </c>
      <c r="AA6" s="688"/>
      <c r="AB6" s="688"/>
      <c r="AC6" s="688"/>
      <c r="AD6" s="689">
        <v>82467</v>
      </c>
      <c r="AE6" s="689"/>
      <c r="AF6" s="689"/>
      <c r="AG6" s="689"/>
      <c r="AH6" s="689"/>
      <c r="AI6" s="689"/>
      <c r="AJ6" s="689"/>
      <c r="AK6" s="689"/>
      <c r="AL6" s="690">
        <v>2.8</v>
      </c>
      <c r="AM6" s="691"/>
      <c r="AN6" s="691"/>
      <c r="AO6" s="692"/>
      <c r="AP6" s="682" t="s">
        <v>238</v>
      </c>
      <c r="AQ6" s="683"/>
      <c r="AR6" s="683"/>
      <c r="AS6" s="683"/>
      <c r="AT6" s="683"/>
      <c r="AU6" s="683"/>
      <c r="AV6" s="683"/>
      <c r="AW6" s="683"/>
      <c r="AX6" s="683"/>
      <c r="AY6" s="683"/>
      <c r="AZ6" s="683"/>
      <c r="BA6" s="683"/>
      <c r="BB6" s="683"/>
      <c r="BC6" s="683"/>
      <c r="BD6" s="683"/>
      <c r="BE6" s="683"/>
      <c r="BF6" s="684"/>
      <c r="BG6" s="685">
        <v>607963</v>
      </c>
      <c r="BH6" s="686"/>
      <c r="BI6" s="686"/>
      <c r="BJ6" s="686"/>
      <c r="BK6" s="686"/>
      <c r="BL6" s="686"/>
      <c r="BM6" s="686"/>
      <c r="BN6" s="687"/>
      <c r="BO6" s="688">
        <v>99.7</v>
      </c>
      <c r="BP6" s="688"/>
      <c r="BQ6" s="688"/>
      <c r="BR6" s="688"/>
      <c r="BS6" s="689">
        <v>4706</v>
      </c>
      <c r="BT6" s="689"/>
      <c r="BU6" s="689"/>
      <c r="BV6" s="689"/>
      <c r="BW6" s="689"/>
      <c r="BX6" s="689"/>
      <c r="BY6" s="689"/>
      <c r="BZ6" s="689"/>
      <c r="CA6" s="689"/>
      <c r="CB6" s="693"/>
      <c r="CD6" s="696" t="s">
        <v>239</v>
      </c>
      <c r="CE6" s="697"/>
      <c r="CF6" s="697"/>
      <c r="CG6" s="697"/>
      <c r="CH6" s="697"/>
      <c r="CI6" s="697"/>
      <c r="CJ6" s="697"/>
      <c r="CK6" s="697"/>
      <c r="CL6" s="697"/>
      <c r="CM6" s="697"/>
      <c r="CN6" s="697"/>
      <c r="CO6" s="697"/>
      <c r="CP6" s="697"/>
      <c r="CQ6" s="698"/>
      <c r="CR6" s="685">
        <v>64357</v>
      </c>
      <c r="CS6" s="686"/>
      <c r="CT6" s="686"/>
      <c r="CU6" s="686"/>
      <c r="CV6" s="686"/>
      <c r="CW6" s="686"/>
      <c r="CX6" s="686"/>
      <c r="CY6" s="687"/>
      <c r="CZ6" s="679">
        <v>1.3</v>
      </c>
      <c r="DA6" s="680"/>
      <c r="DB6" s="680"/>
      <c r="DC6" s="699"/>
      <c r="DD6" s="694">
        <v>880</v>
      </c>
      <c r="DE6" s="686"/>
      <c r="DF6" s="686"/>
      <c r="DG6" s="686"/>
      <c r="DH6" s="686"/>
      <c r="DI6" s="686"/>
      <c r="DJ6" s="686"/>
      <c r="DK6" s="686"/>
      <c r="DL6" s="686"/>
      <c r="DM6" s="686"/>
      <c r="DN6" s="686"/>
      <c r="DO6" s="686"/>
      <c r="DP6" s="687"/>
      <c r="DQ6" s="694">
        <v>64357</v>
      </c>
      <c r="DR6" s="686"/>
      <c r="DS6" s="686"/>
      <c r="DT6" s="686"/>
      <c r="DU6" s="686"/>
      <c r="DV6" s="686"/>
      <c r="DW6" s="686"/>
      <c r="DX6" s="686"/>
      <c r="DY6" s="686"/>
      <c r="DZ6" s="686"/>
      <c r="EA6" s="686"/>
      <c r="EB6" s="686"/>
      <c r="EC6" s="695"/>
    </row>
    <row r="7" spans="2:143" ht="11.25" customHeight="1" x14ac:dyDescent="0.15">
      <c r="B7" s="682" t="s">
        <v>240</v>
      </c>
      <c r="C7" s="683"/>
      <c r="D7" s="683"/>
      <c r="E7" s="683"/>
      <c r="F7" s="683"/>
      <c r="G7" s="683"/>
      <c r="H7" s="683"/>
      <c r="I7" s="683"/>
      <c r="J7" s="683"/>
      <c r="K7" s="683"/>
      <c r="L7" s="683"/>
      <c r="M7" s="683"/>
      <c r="N7" s="683"/>
      <c r="O7" s="683"/>
      <c r="P7" s="683"/>
      <c r="Q7" s="684"/>
      <c r="R7" s="685">
        <v>548</v>
      </c>
      <c r="S7" s="686"/>
      <c r="T7" s="686"/>
      <c r="U7" s="686"/>
      <c r="V7" s="686"/>
      <c r="W7" s="686"/>
      <c r="X7" s="686"/>
      <c r="Y7" s="687"/>
      <c r="Z7" s="688">
        <v>0</v>
      </c>
      <c r="AA7" s="688"/>
      <c r="AB7" s="688"/>
      <c r="AC7" s="688"/>
      <c r="AD7" s="689">
        <v>548</v>
      </c>
      <c r="AE7" s="689"/>
      <c r="AF7" s="689"/>
      <c r="AG7" s="689"/>
      <c r="AH7" s="689"/>
      <c r="AI7" s="689"/>
      <c r="AJ7" s="689"/>
      <c r="AK7" s="689"/>
      <c r="AL7" s="690">
        <v>0</v>
      </c>
      <c r="AM7" s="691"/>
      <c r="AN7" s="691"/>
      <c r="AO7" s="692"/>
      <c r="AP7" s="682" t="s">
        <v>241</v>
      </c>
      <c r="AQ7" s="683"/>
      <c r="AR7" s="683"/>
      <c r="AS7" s="683"/>
      <c r="AT7" s="683"/>
      <c r="AU7" s="683"/>
      <c r="AV7" s="683"/>
      <c r="AW7" s="683"/>
      <c r="AX7" s="683"/>
      <c r="AY7" s="683"/>
      <c r="AZ7" s="683"/>
      <c r="BA7" s="683"/>
      <c r="BB7" s="683"/>
      <c r="BC7" s="683"/>
      <c r="BD7" s="683"/>
      <c r="BE7" s="683"/>
      <c r="BF7" s="684"/>
      <c r="BG7" s="685">
        <v>312904</v>
      </c>
      <c r="BH7" s="686"/>
      <c r="BI7" s="686"/>
      <c r="BJ7" s="686"/>
      <c r="BK7" s="686"/>
      <c r="BL7" s="686"/>
      <c r="BM7" s="686"/>
      <c r="BN7" s="687"/>
      <c r="BO7" s="688">
        <v>51.3</v>
      </c>
      <c r="BP7" s="688"/>
      <c r="BQ7" s="688"/>
      <c r="BR7" s="688"/>
      <c r="BS7" s="689">
        <v>4706</v>
      </c>
      <c r="BT7" s="689"/>
      <c r="BU7" s="689"/>
      <c r="BV7" s="689"/>
      <c r="BW7" s="689"/>
      <c r="BX7" s="689"/>
      <c r="BY7" s="689"/>
      <c r="BZ7" s="689"/>
      <c r="CA7" s="689"/>
      <c r="CB7" s="693"/>
      <c r="CD7" s="700" t="s">
        <v>242</v>
      </c>
      <c r="CE7" s="701"/>
      <c r="CF7" s="701"/>
      <c r="CG7" s="701"/>
      <c r="CH7" s="701"/>
      <c r="CI7" s="701"/>
      <c r="CJ7" s="701"/>
      <c r="CK7" s="701"/>
      <c r="CL7" s="701"/>
      <c r="CM7" s="701"/>
      <c r="CN7" s="701"/>
      <c r="CO7" s="701"/>
      <c r="CP7" s="701"/>
      <c r="CQ7" s="702"/>
      <c r="CR7" s="685">
        <v>1252673</v>
      </c>
      <c r="CS7" s="686"/>
      <c r="CT7" s="686"/>
      <c r="CU7" s="686"/>
      <c r="CV7" s="686"/>
      <c r="CW7" s="686"/>
      <c r="CX7" s="686"/>
      <c r="CY7" s="687"/>
      <c r="CZ7" s="688">
        <v>24.3</v>
      </c>
      <c r="DA7" s="688"/>
      <c r="DB7" s="688"/>
      <c r="DC7" s="688"/>
      <c r="DD7" s="694">
        <v>5617</v>
      </c>
      <c r="DE7" s="686"/>
      <c r="DF7" s="686"/>
      <c r="DG7" s="686"/>
      <c r="DH7" s="686"/>
      <c r="DI7" s="686"/>
      <c r="DJ7" s="686"/>
      <c r="DK7" s="686"/>
      <c r="DL7" s="686"/>
      <c r="DM7" s="686"/>
      <c r="DN7" s="686"/>
      <c r="DO7" s="686"/>
      <c r="DP7" s="687"/>
      <c r="DQ7" s="694">
        <v>634248</v>
      </c>
      <c r="DR7" s="686"/>
      <c r="DS7" s="686"/>
      <c r="DT7" s="686"/>
      <c r="DU7" s="686"/>
      <c r="DV7" s="686"/>
      <c r="DW7" s="686"/>
      <c r="DX7" s="686"/>
      <c r="DY7" s="686"/>
      <c r="DZ7" s="686"/>
      <c r="EA7" s="686"/>
      <c r="EB7" s="686"/>
      <c r="EC7" s="695"/>
    </row>
    <row r="8" spans="2:143" ht="11.25" customHeight="1" x14ac:dyDescent="0.15">
      <c r="B8" s="682" t="s">
        <v>243</v>
      </c>
      <c r="C8" s="683"/>
      <c r="D8" s="683"/>
      <c r="E8" s="683"/>
      <c r="F8" s="683"/>
      <c r="G8" s="683"/>
      <c r="H8" s="683"/>
      <c r="I8" s="683"/>
      <c r="J8" s="683"/>
      <c r="K8" s="683"/>
      <c r="L8" s="683"/>
      <c r="M8" s="683"/>
      <c r="N8" s="683"/>
      <c r="O8" s="683"/>
      <c r="P8" s="683"/>
      <c r="Q8" s="684"/>
      <c r="R8" s="685">
        <v>1332</v>
      </c>
      <c r="S8" s="686"/>
      <c r="T8" s="686"/>
      <c r="U8" s="686"/>
      <c r="V8" s="686"/>
      <c r="W8" s="686"/>
      <c r="X8" s="686"/>
      <c r="Y8" s="687"/>
      <c r="Z8" s="688">
        <v>0</v>
      </c>
      <c r="AA8" s="688"/>
      <c r="AB8" s="688"/>
      <c r="AC8" s="688"/>
      <c r="AD8" s="689">
        <v>1332</v>
      </c>
      <c r="AE8" s="689"/>
      <c r="AF8" s="689"/>
      <c r="AG8" s="689"/>
      <c r="AH8" s="689"/>
      <c r="AI8" s="689"/>
      <c r="AJ8" s="689"/>
      <c r="AK8" s="689"/>
      <c r="AL8" s="690">
        <v>0</v>
      </c>
      <c r="AM8" s="691"/>
      <c r="AN8" s="691"/>
      <c r="AO8" s="692"/>
      <c r="AP8" s="682" t="s">
        <v>244</v>
      </c>
      <c r="AQ8" s="683"/>
      <c r="AR8" s="683"/>
      <c r="AS8" s="683"/>
      <c r="AT8" s="683"/>
      <c r="AU8" s="683"/>
      <c r="AV8" s="683"/>
      <c r="AW8" s="683"/>
      <c r="AX8" s="683"/>
      <c r="AY8" s="683"/>
      <c r="AZ8" s="683"/>
      <c r="BA8" s="683"/>
      <c r="BB8" s="683"/>
      <c r="BC8" s="683"/>
      <c r="BD8" s="683"/>
      <c r="BE8" s="683"/>
      <c r="BF8" s="684"/>
      <c r="BG8" s="685">
        <v>7362</v>
      </c>
      <c r="BH8" s="686"/>
      <c r="BI8" s="686"/>
      <c r="BJ8" s="686"/>
      <c r="BK8" s="686"/>
      <c r="BL8" s="686"/>
      <c r="BM8" s="686"/>
      <c r="BN8" s="687"/>
      <c r="BO8" s="688">
        <v>1.2</v>
      </c>
      <c r="BP8" s="688"/>
      <c r="BQ8" s="688"/>
      <c r="BR8" s="688"/>
      <c r="BS8" s="694" t="s">
        <v>147</v>
      </c>
      <c r="BT8" s="686"/>
      <c r="BU8" s="686"/>
      <c r="BV8" s="686"/>
      <c r="BW8" s="686"/>
      <c r="BX8" s="686"/>
      <c r="BY8" s="686"/>
      <c r="BZ8" s="686"/>
      <c r="CA8" s="686"/>
      <c r="CB8" s="695"/>
      <c r="CD8" s="700" t="s">
        <v>245</v>
      </c>
      <c r="CE8" s="701"/>
      <c r="CF8" s="701"/>
      <c r="CG8" s="701"/>
      <c r="CH8" s="701"/>
      <c r="CI8" s="701"/>
      <c r="CJ8" s="701"/>
      <c r="CK8" s="701"/>
      <c r="CL8" s="701"/>
      <c r="CM8" s="701"/>
      <c r="CN8" s="701"/>
      <c r="CO8" s="701"/>
      <c r="CP8" s="701"/>
      <c r="CQ8" s="702"/>
      <c r="CR8" s="685">
        <v>857181</v>
      </c>
      <c r="CS8" s="686"/>
      <c r="CT8" s="686"/>
      <c r="CU8" s="686"/>
      <c r="CV8" s="686"/>
      <c r="CW8" s="686"/>
      <c r="CX8" s="686"/>
      <c r="CY8" s="687"/>
      <c r="CZ8" s="688">
        <v>16.7</v>
      </c>
      <c r="DA8" s="688"/>
      <c r="DB8" s="688"/>
      <c r="DC8" s="688"/>
      <c r="DD8" s="694">
        <v>1864</v>
      </c>
      <c r="DE8" s="686"/>
      <c r="DF8" s="686"/>
      <c r="DG8" s="686"/>
      <c r="DH8" s="686"/>
      <c r="DI8" s="686"/>
      <c r="DJ8" s="686"/>
      <c r="DK8" s="686"/>
      <c r="DL8" s="686"/>
      <c r="DM8" s="686"/>
      <c r="DN8" s="686"/>
      <c r="DO8" s="686"/>
      <c r="DP8" s="687"/>
      <c r="DQ8" s="694">
        <v>539579</v>
      </c>
      <c r="DR8" s="686"/>
      <c r="DS8" s="686"/>
      <c r="DT8" s="686"/>
      <c r="DU8" s="686"/>
      <c r="DV8" s="686"/>
      <c r="DW8" s="686"/>
      <c r="DX8" s="686"/>
      <c r="DY8" s="686"/>
      <c r="DZ8" s="686"/>
      <c r="EA8" s="686"/>
      <c r="EB8" s="686"/>
      <c r="EC8" s="695"/>
    </row>
    <row r="9" spans="2:143" ht="11.25" customHeight="1" x14ac:dyDescent="0.15">
      <c r="B9" s="682" t="s">
        <v>246</v>
      </c>
      <c r="C9" s="683"/>
      <c r="D9" s="683"/>
      <c r="E9" s="683"/>
      <c r="F9" s="683"/>
      <c r="G9" s="683"/>
      <c r="H9" s="683"/>
      <c r="I9" s="683"/>
      <c r="J9" s="683"/>
      <c r="K9" s="683"/>
      <c r="L9" s="683"/>
      <c r="M9" s="683"/>
      <c r="N9" s="683"/>
      <c r="O9" s="683"/>
      <c r="P9" s="683"/>
      <c r="Q9" s="684"/>
      <c r="R9" s="685">
        <v>1624</v>
      </c>
      <c r="S9" s="686"/>
      <c r="T9" s="686"/>
      <c r="U9" s="686"/>
      <c r="V9" s="686"/>
      <c r="W9" s="686"/>
      <c r="X9" s="686"/>
      <c r="Y9" s="687"/>
      <c r="Z9" s="688">
        <v>0</v>
      </c>
      <c r="AA9" s="688"/>
      <c r="AB9" s="688"/>
      <c r="AC9" s="688"/>
      <c r="AD9" s="689">
        <v>1624</v>
      </c>
      <c r="AE9" s="689"/>
      <c r="AF9" s="689"/>
      <c r="AG9" s="689"/>
      <c r="AH9" s="689"/>
      <c r="AI9" s="689"/>
      <c r="AJ9" s="689"/>
      <c r="AK9" s="689"/>
      <c r="AL9" s="690">
        <v>0.1</v>
      </c>
      <c r="AM9" s="691"/>
      <c r="AN9" s="691"/>
      <c r="AO9" s="692"/>
      <c r="AP9" s="682" t="s">
        <v>247</v>
      </c>
      <c r="AQ9" s="683"/>
      <c r="AR9" s="683"/>
      <c r="AS9" s="683"/>
      <c r="AT9" s="683"/>
      <c r="AU9" s="683"/>
      <c r="AV9" s="683"/>
      <c r="AW9" s="683"/>
      <c r="AX9" s="683"/>
      <c r="AY9" s="683"/>
      <c r="AZ9" s="683"/>
      <c r="BA9" s="683"/>
      <c r="BB9" s="683"/>
      <c r="BC9" s="683"/>
      <c r="BD9" s="683"/>
      <c r="BE9" s="683"/>
      <c r="BF9" s="684"/>
      <c r="BG9" s="685">
        <v>281178</v>
      </c>
      <c r="BH9" s="686"/>
      <c r="BI9" s="686"/>
      <c r="BJ9" s="686"/>
      <c r="BK9" s="686"/>
      <c r="BL9" s="686"/>
      <c r="BM9" s="686"/>
      <c r="BN9" s="687"/>
      <c r="BO9" s="688">
        <v>46.1</v>
      </c>
      <c r="BP9" s="688"/>
      <c r="BQ9" s="688"/>
      <c r="BR9" s="688"/>
      <c r="BS9" s="694" t="s">
        <v>248</v>
      </c>
      <c r="BT9" s="686"/>
      <c r="BU9" s="686"/>
      <c r="BV9" s="686"/>
      <c r="BW9" s="686"/>
      <c r="BX9" s="686"/>
      <c r="BY9" s="686"/>
      <c r="BZ9" s="686"/>
      <c r="CA9" s="686"/>
      <c r="CB9" s="695"/>
      <c r="CD9" s="700" t="s">
        <v>249</v>
      </c>
      <c r="CE9" s="701"/>
      <c r="CF9" s="701"/>
      <c r="CG9" s="701"/>
      <c r="CH9" s="701"/>
      <c r="CI9" s="701"/>
      <c r="CJ9" s="701"/>
      <c r="CK9" s="701"/>
      <c r="CL9" s="701"/>
      <c r="CM9" s="701"/>
      <c r="CN9" s="701"/>
      <c r="CO9" s="701"/>
      <c r="CP9" s="701"/>
      <c r="CQ9" s="702"/>
      <c r="CR9" s="685">
        <v>258942</v>
      </c>
      <c r="CS9" s="686"/>
      <c r="CT9" s="686"/>
      <c r="CU9" s="686"/>
      <c r="CV9" s="686"/>
      <c r="CW9" s="686"/>
      <c r="CX9" s="686"/>
      <c r="CY9" s="687"/>
      <c r="CZ9" s="688">
        <v>5</v>
      </c>
      <c r="DA9" s="688"/>
      <c r="DB9" s="688"/>
      <c r="DC9" s="688"/>
      <c r="DD9" s="694">
        <v>15478</v>
      </c>
      <c r="DE9" s="686"/>
      <c r="DF9" s="686"/>
      <c r="DG9" s="686"/>
      <c r="DH9" s="686"/>
      <c r="DI9" s="686"/>
      <c r="DJ9" s="686"/>
      <c r="DK9" s="686"/>
      <c r="DL9" s="686"/>
      <c r="DM9" s="686"/>
      <c r="DN9" s="686"/>
      <c r="DO9" s="686"/>
      <c r="DP9" s="687"/>
      <c r="DQ9" s="694">
        <v>201648</v>
      </c>
      <c r="DR9" s="686"/>
      <c r="DS9" s="686"/>
      <c r="DT9" s="686"/>
      <c r="DU9" s="686"/>
      <c r="DV9" s="686"/>
      <c r="DW9" s="686"/>
      <c r="DX9" s="686"/>
      <c r="DY9" s="686"/>
      <c r="DZ9" s="686"/>
      <c r="EA9" s="686"/>
      <c r="EB9" s="686"/>
      <c r="EC9" s="695"/>
    </row>
    <row r="10" spans="2:143" ht="11.25" customHeight="1" x14ac:dyDescent="0.15">
      <c r="B10" s="682" t="s">
        <v>250</v>
      </c>
      <c r="C10" s="683"/>
      <c r="D10" s="683"/>
      <c r="E10" s="683"/>
      <c r="F10" s="683"/>
      <c r="G10" s="683"/>
      <c r="H10" s="683"/>
      <c r="I10" s="683"/>
      <c r="J10" s="683"/>
      <c r="K10" s="683"/>
      <c r="L10" s="683"/>
      <c r="M10" s="683"/>
      <c r="N10" s="683"/>
      <c r="O10" s="683"/>
      <c r="P10" s="683"/>
      <c r="Q10" s="684"/>
      <c r="R10" s="685" t="s">
        <v>147</v>
      </c>
      <c r="S10" s="686"/>
      <c r="T10" s="686"/>
      <c r="U10" s="686"/>
      <c r="V10" s="686"/>
      <c r="W10" s="686"/>
      <c r="X10" s="686"/>
      <c r="Y10" s="687"/>
      <c r="Z10" s="688" t="s">
        <v>147</v>
      </c>
      <c r="AA10" s="688"/>
      <c r="AB10" s="688"/>
      <c r="AC10" s="688"/>
      <c r="AD10" s="689" t="s">
        <v>147</v>
      </c>
      <c r="AE10" s="689"/>
      <c r="AF10" s="689"/>
      <c r="AG10" s="689"/>
      <c r="AH10" s="689"/>
      <c r="AI10" s="689"/>
      <c r="AJ10" s="689"/>
      <c r="AK10" s="689"/>
      <c r="AL10" s="690" t="s">
        <v>251</v>
      </c>
      <c r="AM10" s="691"/>
      <c r="AN10" s="691"/>
      <c r="AO10" s="692"/>
      <c r="AP10" s="682" t="s">
        <v>252</v>
      </c>
      <c r="AQ10" s="683"/>
      <c r="AR10" s="683"/>
      <c r="AS10" s="683"/>
      <c r="AT10" s="683"/>
      <c r="AU10" s="683"/>
      <c r="AV10" s="683"/>
      <c r="AW10" s="683"/>
      <c r="AX10" s="683"/>
      <c r="AY10" s="683"/>
      <c r="AZ10" s="683"/>
      <c r="BA10" s="683"/>
      <c r="BB10" s="683"/>
      <c r="BC10" s="683"/>
      <c r="BD10" s="683"/>
      <c r="BE10" s="683"/>
      <c r="BF10" s="684"/>
      <c r="BG10" s="685">
        <v>11241</v>
      </c>
      <c r="BH10" s="686"/>
      <c r="BI10" s="686"/>
      <c r="BJ10" s="686"/>
      <c r="BK10" s="686"/>
      <c r="BL10" s="686"/>
      <c r="BM10" s="686"/>
      <c r="BN10" s="687"/>
      <c r="BO10" s="688">
        <v>1.8</v>
      </c>
      <c r="BP10" s="688"/>
      <c r="BQ10" s="688"/>
      <c r="BR10" s="688"/>
      <c r="BS10" s="694">
        <v>1874</v>
      </c>
      <c r="BT10" s="686"/>
      <c r="BU10" s="686"/>
      <c r="BV10" s="686"/>
      <c r="BW10" s="686"/>
      <c r="BX10" s="686"/>
      <c r="BY10" s="686"/>
      <c r="BZ10" s="686"/>
      <c r="CA10" s="686"/>
      <c r="CB10" s="695"/>
      <c r="CD10" s="700" t="s">
        <v>253</v>
      </c>
      <c r="CE10" s="701"/>
      <c r="CF10" s="701"/>
      <c r="CG10" s="701"/>
      <c r="CH10" s="701"/>
      <c r="CI10" s="701"/>
      <c r="CJ10" s="701"/>
      <c r="CK10" s="701"/>
      <c r="CL10" s="701"/>
      <c r="CM10" s="701"/>
      <c r="CN10" s="701"/>
      <c r="CO10" s="701"/>
      <c r="CP10" s="701"/>
      <c r="CQ10" s="702"/>
      <c r="CR10" s="685">
        <v>1677</v>
      </c>
      <c r="CS10" s="686"/>
      <c r="CT10" s="686"/>
      <c r="CU10" s="686"/>
      <c r="CV10" s="686"/>
      <c r="CW10" s="686"/>
      <c r="CX10" s="686"/>
      <c r="CY10" s="687"/>
      <c r="CZ10" s="688">
        <v>0</v>
      </c>
      <c r="DA10" s="688"/>
      <c r="DB10" s="688"/>
      <c r="DC10" s="688"/>
      <c r="DD10" s="694" t="s">
        <v>248</v>
      </c>
      <c r="DE10" s="686"/>
      <c r="DF10" s="686"/>
      <c r="DG10" s="686"/>
      <c r="DH10" s="686"/>
      <c r="DI10" s="686"/>
      <c r="DJ10" s="686"/>
      <c r="DK10" s="686"/>
      <c r="DL10" s="686"/>
      <c r="DM10" s="686"/>
      <c r="DN10" s="686"/>
      <c r="DO10" s="686"/>
      <c r="DP10" s="687"/>
      <c r="DQ10" s="694">
        <v>565</v>
      </c>
      <c r="DR10" s="686"/>
      <c r="DS10" s="686"/>
      <c r="DT10" s="686"/>
      <c r="DU10" s="686"/>
      <c r="DV10" s="686"/>
      <c r="DW10" s="686"/>
      <c r="DX10" s="686"/>
      <c r="DY10" s="686"/>
      <c r="DZ10" s="686"/>
      <c r="EA10" s="686"/>
      <c r="EB10" s="686"/>
      <c r="EC10" s="695"/>
    </row>
    <row r="11" spans="2:143" ht="11.25" customHeight="1" x14ac:dyDescent="0.15">
      <c r="B11" s="682" t="s">
        <v>254</v>
      </c>
      <c r="C11" s="683"/>
      <c r="D11" s="683"/>
      <c r="E11" s="683"/>
      <c r="F11" s="683"/>
      <c r="G11" s="683"/>
      <c r="H11" s="683"/>
      <c r="I11" s="683"/>
      <c r="J11" s="683"/>
      <c r="K11" s="683"/>
      <c r="L11" s="683"/>
      <c r="M11" s="683"/>
      <c r="N11" s="683"/>
      <c r="O11" s="683"/>
      <c r="P11" s="683"/>
      <c r="Q11" s="684"/>
      <c r="R11" s="685">
        <v>110244</v>
      </c>
      <c r="S11" s="686"/>
      <c r="T11" s="686"/>
      <c r="U11" s="686"/>
      <c r="V11" s="686"/>
      <c r="W11" s="686"/>
      <c r="X11" s="686"/>
      <c r="Y11" s="687"/>
      <c r="Z11" s="690">
        <v>2.1</v>
      </c>
      <c r="AA11" s="691"/>
      <c r="AB11" s="691"/>
      <c r="AC11" s="703"/>
      <c r="AD11" s="694">
        <v>110244</v>
      </c>
      <c r="AE11" s="686"/>
      <c r="AF11" s="686"/>
      <c r="AG11" s="686"/>
      <c r="AH11" s="686"/>
      <c r="AI11" s="686"/>
      <c r="AJ11" s="686"/>
      <c r="AK11" s="687"/>
      <c r="AL11" s="690">
        <v>3.8</v>
      </c>
      <c r="AM11" s="691"/>
      <c r="AN11" s="691"/>
      <c r="AO11" s="692"/>
      <c r="AP11" s="682" t="s">
        <v>255</v>
      </c>
      <c r="AQ11" s="683"/>
      <c r="AR11" s="683"/>
      <c r="AS11" s="683"/>
      <c r="AT11" s="683"/>
      <c r="AU11" s="683"/>
      <c r="AV11" s="683"/>
      <c r="AW11" s="683"/>
      <c r="AX11" s="683"/>
      <c r="AY11" s="683"/>
      <c r="AZ11" s="683"/>
      <c r="BA11" s="683"/>
      <c r="BB11" s="683"/>
      <c r="BC11" s="683"/>
      <c r="BD11" s="683"/>
      <c r="BE11" s="683"/>
      <c r="BF11" s="684"/>
      <c r="BG11" s="685">
        <v>13123</v>
      </c>
      <c r="BH11" s="686"/>
      <c r="BI11" s="686"/>
      <c r="BJ11" s="686"/>
      <c r="BK11" s="686"/>
      <c r="BL11" s="686"/>
      <c r="BM11" s="686"/>
      <c r="BN11" s="687"/>
      <c r="BO11" s="688">
        <v>2.2000000000000002</v>
      </c>
      <c r="BP11" s="688"/>
      <c r="BQ11" s="688"/>
      <c r="BR11" s="688"/>
      <c r="BS11" s="694">
        <v>2832</v>
      </c>
      <c r="BT11" s="686"/>
      <c r="BU11" s="686"/>
      <c r="BV11" s="686"/>
      <c r="BW11" s="686"/>
      <c r="BX11" s="686"/>
      <c r="BY11" s="686"/>
      <c r="BZ11" s="686"/>
      <c r="CA11" s="686"/>
      <c r="CB11" s="695"/>
      <c r="CD11" s="700" t="s">
        <v>256</v>
      </c>
      <c r="CE11" s="701"/>
      <c r="CF11" s="701"/>
      <c r="CG11" s="701"/>
      <c r="CH11" s="701"/>
      <c r="CI11" s="701"/>
      <c r="CJ11" s="701"/>
      <c r="CK11" s="701"/>
      <c r="CL11" s="701"/>
      <c r="CM11" s="701"/>
      <c r="CN11" s="701"/>
      <c r="CO11" s="701"/>
      <c r="CP11" s="701"/>
      <c r="CQ11" s="702"/>
      <c r="CR11" s="685">
        <v>885255</v>
      </c>
      <c r="CS11" s="686"/>
      <c r="CT11" s="686"/>
      <c r="CU11" s="686"/>
      <c r="CV11" s="686"/>
      <c r="CW11" s="686"/>
      <c r="CX11" s="686"/>
      <c r="CY11" s="687"/>
      <c r="CZ11" s="688">
        <v>17.2</v>
      </c>
      <c r="DA11" s="688"/>
      <c r="DB11" s="688"/>
      <c r="DC11" s="688"/>
      <c r="DD11" s="694">
        <v>411269</v>
      </c>
      <c r="DE11" s="686"/>
      <c r="DF11" s="686"/>
      <c r="DG11" s="686"/>
      <c r="DH11" s="686"/>
      <c r="DI11" s="686"/>
      <c r="DJ11" s="686"/>
      <c r="DK11" s="686"/>
      <c r="DL11" s="686"/>
      <c r="DM11" s="686"/>
      <c r="DN11" s="686"/>
      <c r="DO11" s="686"/>
      <c r="DP11" s="687"/>
      <c r="DQ11" s="694">
        <v>268018</v>
      </c>
      <c r="DR11" s="686"/>
      <c r="DS11" s="686"/>
      <c r="DT11" s="686"/>
      <c r="DU11" s="686"/>
      <c r="DV11" s="686"/>
      <c r="DW11" s="686"/>
      <c r="DX11" s="686"/>
      <c r="DY11" s="686"/>
      <c r="DZ11" s="686"/>
      <c r="EA11" s="686"/>
      <c r="EB11" s="686"/>
      <c r="EC11" s="695"/>
    </row>
    <row r="12" spans="2:143" ht="11.25" customHeight="1" x14ac:dyDescent="0.15">
      <c r="B12" s="682" t="s">
        <v>257</v>
      </c>
      <c r="C12" s="683"/>
      <c r="D12" s="683"/>
      <c r="E12" s="683"/>
      <c r="F12" s="683"/>
      <c r="G12" s="683"/>
      <c r="H12" s="683"/>
      <c r="I12" s="683"/>
      <c r="J12" s="683"/>
      <c r="K12" s="683"/>
      <c r="L12" s="683"/>
      <c r="M12" s="683"/>
      <c r="N12" s="683"/>
      <c r="O12" s="683"/>
      <c r="P12" s="683"/>
      <c r="Q12" s="684"/>
      <c r="R12" s="685" t="s">
        <v>248</v>
      </c>
      <c r="S12" s="686"/>
      <c r="T12" s="686"/>
      <c r="U12" s="686"/>
      <c r="V12" s="686"/>
      <c r="W12" s="686"/>
      <c r="X12" s="686"/>
      <c r="Y12" s="687"/>
      <c r="Z12" s="688" t="s">
        <v>248</v>
      </c>
      <c r="AA12" s="688"/>
      <c r="AB12" s="688"/>
      <c r="AC12" s="688"/>
      <c r="AD12" s="689" t="s">
        <v>147</v>
      </c>
      <c r="AE12" s="689"/>
      <c r="AF12" s="689"/>
      <c r="AG12" s="689"/>
      <c r="AH12" s="689"/>
      <c r="AI12" s="689"/>
      <c r="AJ12" s="689"/>
      <c r="AK12" s="689"/>
      <c r="AL12" s="690" t="s">
        <v>248</v>
      </c>
      <c r="AM12" s="691"/>
      <c r="AN12" s="691"/>
      <c r="AO12" s="692"/>
      <c r="AP12" s="682" t="s">
        <v>258</v>
      </c>
      <c r="AQ12" s="683"/>
      <c r="AR12" s="683"/>
      <c r="AS12" s="683"/>
      <c r="AT12" s="683"/>
      <c r="AU12" s="683"/>
      <c r="AV12" s="683"/>
      <c r="AW12" s="683"/>
      <c r="AX12" s="683"/>
      <c r="AY12" s="683"/>
      <c r="AZ12" s="683"/>
      <c r="BA12" s="683"/>
      <c r="BB12" s="683"/>
      <c r="BC12" s="683"/>
      <c r="BD12" s="683"/>
      <c r="BE12" s="683"/>
      <c r="BF12" s="684"/>
      <c r="BG12" s="685">
        <v>241518</v>
      </c>
      <c r="BH12" s="686"/>
      <c r="BI12" s="686"/>
      <c r="BJ12" s="686"/>
      <c r="BK12" s="686"/>
      <c r="BL12" s="686"/>
      <c r="BM12" s="686"/>
      <c r="BN12" s="687"/>
      <c r="BO12" s="688">
        <v>39.6</v>
      </c>
      <c r="BP12" s="688"/>
      <c r="BQ12" s="688"/>
      <c r="BR12" s="688"/>
      <c r="BS12" s="694" t="s">
        <v>251</v>
      </c>
      <c r="BT12" s="686"/>
      <c r="BU12" s="686"/>
      <c r="BV12" s="686"/>
      <c r="BW12" s="686"/>
      <c r="BX12" s="686"/>
      <c r="BY12" s="686"/>
      <c r="BZ12" s="686"/>
      <c r="CA12" s="686"/>
      <c r="CB12" s="695"/>
      <c r="CD12" s="700" t="s">
        <v>259</v>
      </c>
      <c r="CE12" s="701"/>
      <c r="CF12" s="701"/>
      <c r="CG12" s="701"/>
      <c r="CH12" s="701"/>
      <c r="CI12" s="701"/>
      <c r="CJ12" s="701"/>
      <c r="CK12" s="701"/>
      <c r="CL12" s="701"/>
      <c r="CM12" s="701"/>
      <c r="CN12" s="701"/>
      <c r="CO12" s="701"/>
      <c r="CP12" s="701"/>
      <c r="CQ12" s="702"/>
      <c r="CR12" s="685">
        <v>145421</v>
      </c>
      <c r="CS12" s="686"/>
      <c r="CT12" s="686"/>
      <c r="CU12" s="686"/>
      <c r="CV12" s="686"/>
      <c r="CW12" s="686"/>
      <c r="CX12" s="686"/>
      <c r="CY12" s="687"/>
      <c r="CZ12" s="688">
        <v>2.8</v>
      </c>
      <c r="DA12" s="688"/>
      <c r="DB12" s="688"/>
      <c r="DC12" s="688"/>
      <c r="DD12" s="694" t="s">
        <v>248</v>
      </c>
      <c r="DE12" s="686"/>
      <c r="DF12" s="686"/>
      <c r="DG12" s="686"/>
      <c r="DH12" s="686"/>
      <c r="DI12" s="686"/>
      <c r="DJ12" s="686"/>
      <c r="DK12" s="686"/>
      <c r="DL12" s="686"/>
      <c r="DM12" s="686"/>
      <c r="DN12" s="686"/>
      <c r="DO12" s="686"/>
      <c r="DP12" s="687"/>
      <c r="DQ12" s="694">
        <v>99008</v>
      </c>
      <c r="DR12" s="686"/>
      <c r="DS12" s="686"/>
      <c r="DT12" s="686"/>
      <c r="DU12" s="686"/>
      <c r="DV12" s="686"/>
      <c r="DW12" s="686"/>
      <c r="DX12" s="686"/>
      <c r="DY12" s="686"/>
      <c r="DZ12" s="686"/>
      <c r="EA12" s="686"/>
      <c r="EB12" s="686"/>
      <c r="EC12" s="695"/>
    </row>
    <row r="13" spans="2:143" ht="11.25" customHeight="1" x14ac:dyDescent="0.15">
      <c r="B13" s="682" t="s">
        <v>260</v>
      </c>
      <c r="C13" s="683"/>
      <c r="D13" s="683"/>
      <c r="E13" s="683"/>
      <c r="F13" s="683"/>
      <c r="G13" s="683"/>
      <c r="H13" s="683"/>
      <c r="I13" s="683"/>
      <c r="J13" s="683"/>
      <c r="K13" s="683"/>
      <c r="L13" s="683"/>
      <c r="M13" s="683"/>
      <c r="N13" s="683"/>
      <c r="O13" s="683"/>
      <c r="P13" s="683"/>
      <c r="Q13" s="684"/>
      <c r="R13" s="685" t="s">
        <v>248</v>
      </c>
      <c r="S13" s="686"/>
      <c r="T13" s="686"/>
      <c r="U13" s="686"/>
      <c r="V13" s="686"/>
      <c r="W13" s="686"/>
      <c r="X13" s="686"/>
      <c r="Y13" s="687"/>
      <c r="Z13" s="688" t="s">
        <v>251</v>
      </c>
      <c r="AA13" s="688"/>
      <c r="AB13" s="688"/>
      <c r="AC13" s="688"/>
      <c r="AD13" s="689" t="s">
        <v>147</v>
      </c>
      <c r="AE13" s="689"/>
      <c r="AF13" s="689"/>
      <c r="AG13" s="689"/>
      <c r="AH13" s="689"/>
      <c r="AI13" s="689"/>
      <c r="AJ13" s="689"/>
      <c r="AK13" s="689"/>
      <c r="AL13" s="690" t="s">
        <v>251</v>
      </c>
      <c r="AM13" s="691"/>
      <c r="AN13" s="691"/>
      <c r="AO13" s="692"/>
      <c r="AP13" s="682" t="s">
        <v>261</v>
      </c>
      <c r="AQ13" s="683"/>
      <c r="AR13" s="683"/>
      <c r="AS13" s="683"/>
      <c r="AT13" s="683"/>
      <c r="AU13" s="683"/>
      <c r="AV13" s="683"/>
      <c r="AW13" s="683"/>
      <c r="AX13" s="683"/>
      <c r="AY13" s="683"/>
      <c r="AZ13" s="683"/>
      <c r="BA13" s="683"/>
      <c r="BB13" s="683"/>
      <c r="BC13" s="683"/>
      <c r="BD13" s="683"/>
      <c r="BE13" s="683"/>
      <c r="BF13" s="684"/>
      <c r="BG13" s="685">
        <v>240502</v>
      </c>
      <c r="BH13" s="686"/>
      <c r="BI13" s="686"/>
      <c r="BJ13" s="686"/>
      <c r="BK13" s="686"/>
      <c r="BL13" s="686"/>
      <c r="BM13" s="686"/>
      <c r="BN13" s="687"/>
      <c r="BO13" s="688">
        <v>39.4</v>
      </c>
      <c r="BP13" s="688"/>
      <c r="BQ13" s="688"/>
      <c r="BR13" s="688"/>
      <c r="BS13" s="694" t="s">
        <v>248</v>
      </c>
      <c r="BT13" s="686"/>
      <c r="BU13" s="686"/>
      <c r="BV13" s="686"/>
      <c r="BW13" s="686"/>
      <c r="BX13" s="686"/>
      <c r="BY13" s="686"/>
      <c r="BZ13" s="686"/>
      <c r="CA13" s="686"/>
      <c r="CB13" s="695"/>
      <c r="CD13" s="700" t="s">
        <v>262</v>
      </c>
      <c r="CE13" s="701"/>
      <c r="CF13" s="701"/>
      <c r="CG13" s="701"/>
      <c r="CH13" s="701"/>
      <c r="CI13" s="701"/>
      <c r="CJ13" s="701"/>
      <c r="CK13" s="701"/>
      <c r="CL13" s="701"/>
      <c r="CM13" s="701"/>
      <c r="CN13" s="701"/>
      <c r="CO13" s="701"/>
      <c r="CP13" s="701"/>
      <c r="CQ13" s="702"/>
      <c r="CR13" s="685">
        <v>370598</v>
      </c>
      <c r="CS13" s="686"/>
      <c r="CT13" s="686"/>
      <c r="CU13" s="686"/>
      <c r="CV13" s="686"/>
      <c r="CW13" s="686"/>
      <c r="CX13" s="686"/>
      <c r="CY13" s="687"/>
      <c r="CZ13" s="688">
        <v>7.2</v>
      </c>
      <c r="DA13" s="688"/>
      <c r="DB13" s="688"/>
      <c r="DC13" s="688"/>
      <c r="DD13" s="694">
        <v>196761</v>
      </c>
      <c r="DE13" s="686"/>
      <c r="DF13" s="686"/>
      <c r="DG13" s="686"/>
      <c r="DH13" s="686"/>
      <c r="DI13" s="686"/>
      <c r="DJ13" s="686"/>
      <c r="DK13" s="686"/>
      <c r="DL13" s="686"/>
      <c r="DM13" s="686"/>
      <c r="DN13" s="686"/>
      <c r="DO13" s="686"/>
      <c r="DP13" s="687"/>
      <c r="DQ13" s="694">
        <v>220034</v>
      </c>
      <c r="DR13" s="686"/>
      <c r="DS13" s="686"/>
      <c r="DT13" s="686"/>
      <c r="DU13" s="686"/>
      <c r="DV13" s="686"/>
      <c r="DW13" s="686"/>
      <c r="DX13" s="686"/>
      <c r="DY13" s="686"/>
      <c r="DZ13" s="686"/>
      <c r="EA13" s="686"/>
      <c r="EB13" s="686"/>
      <c r="EC13" s="695"/>
    </row>
    <row r="14" spans="2:143" ht="11.25" customHeight="1" x14ac:dyDescent="0.15">
      <c r="B14" s="682" t="s">
        <v>263</v>
      </c>
      <c r="C14" s="683"/>
      <c r="D14" s="683"/>
      <c r="E14" s="683"/>
      <c r="F14" s="683"/>
      <c r="G14" s="683"/>
      <c r="H14" s="683"/>
      <c r="I14" s="683"/>
      <c r="J14" s="683"/>
      <c r="K14" s="683"/>
      <c r="L14" s="683"/>
      <c r="M14" s="683"/>
      <c r="N14" s="683"/>
      <c r="O14" s="683"/>
      <c r="P14" s="683"/>
      <c r="Q14" s="684"/>
      <c r="R14" s="685" t="s">
        <v>248</v>
      </c>
      <c r="S14" s="686"/>
      <c r="T14" s="686"/>
      <c r="U14" s="686"/>
      <c r="V14" s="686"/>
      <c r="W14" s="686"/>
      <c r="X14" s="686"/>
      <c r="Y14" s="687"/>
      <c r="Z14" s="688" t="s">
        <v>147</v>
      </c>
      <c r="AA14" s="688"/>
      <c r="AB14" s="688"/>
      <c r="AC14" s="688"/>
      <c r="AD14" s="689" t="s">
        <v>248</v>
      </c>
      <c r="AE14" s="689"/>
      <c r="AF14" s="689"/>
      <c r="AG14" s="689"/>
      <c r="AH14" s="689"/>
      <c r="AI14" s="689"/>
      <c r="AJ14" s="689"/>
      <c r="AK14" s="689"/>
      <c r="AL14" s="690" t="s">
        <v>147</v>
      </c>
      <c r="AM14" s="691"/>
      <c r="AN14" s="691"/>
      <c r="AO14" s="692"/>
      <c r="AP14" s="682" t="s">
        <v>264</v>
      </c>
      <c r="AQ14" s="683"/>
      <c r="AR14" s="683"/>
      <c r="AS14" s="683"/>
      <c r="AT14" s="683"/>
      <c r="AU14" s="683"/>
      <c r="AV14" s="683"/>
      <c r="AW14" s="683"/>
      <c r="AX14" s="683"/>
      <c r="AY14" s="683"/>
      <c r="AZ14" s="683"/>
      <c r="BA14" s="683"/>
      <c r="BB14" s="683"/>
      <c r="BC14" s="683"/>
      <c r="BD14" s="683"/>
      <c r="BE14" s="683"/>
      <c r="BF14" s="684"/>
      <c r="BG14" s="685">
        <v>20451</v>
      </c>
      <c r="BH14" s="686"/>
      <c r="BI14" s="686"/>
      <c r="BJ14" s="686"/>
      <c r="BK14" s="686"/>
      <c r="BL14" s="686"/>
      <c r="BM14" s="686"/>
      <c r="BN14" s="687"/>
      <c r="BO14" s="688">
        <v>3.4</v>
      </c>
      <c r="BP14" s="688"/>
      <c r="BQ14" s="688"/>
      <c r="BR14" s="688"/>
      <c r="BS14" s="694" t="s">
        <v>251</v>
      </c>
      <c r="BT14" s="686"/>
      <c r="BU14" s="686"/>
      <c r="BV14" s="686"/>
      <c r="BW14" s="686"/>
      <c r="BX14" s="686"/>
      <c r="BY14" s="686"/>
      <c r="BZ14" s="686"/>
      <c r="CA14" s="686"/>
      <c r="CB14" s="695"/>
      <c r="CD14" s="700" t="s">
        <v>265</v>
      </c>
      <c r="CE14" s="701"/>
      <c r="CF14" s="701"/>
      <c r="CG14" s="701"/>
      <c r="CH14" s="701"/>
      <c r="CI14" s="701"/>
      <c r="CJ14" s="701"/>
      <c r="CK14" s="701"/>
      <c r="CL14" s="701"/>
      <c r="CM14" s="701"/>
      <c r="CN14" s="701"/>
      <c r="CO14" s="701"/>
      <c r="CP14" s="701"/>
      <c r="CQ14" s="702"/>
      <c r="CR14" s="685">
        <v>238581</v>
      </c>
      <c r="CS14" s="686"/>
      <c r="CT14" s="686"/>
      <c r="CU14" s="686"/>
      <c r="CV14" s="686"/>
      <c r="CW14" s="686"/>
      <c r="CX14" s="686"/>
      <c r="CY14" s="687"/>
      <c r="CZ14" s="688">
        <v>4.5999999999999996</v>
      </c>
      <c r="DA14" s="688"/>
      <c r="DB14" s="688"/>
      <c r="DC14" s="688"/>
      <c r="DD14" s="694">
        <v>53184</v>
      </c>
      <c r="DE14" s="686"/>
      <c r="DF14" s="686"/>
      <c r="DG14" s="686"/>
      <c r="DH14" s="686"/>
      <c r="DI14" s="686"/>
      <c r="DJ14" s="686"/>
      <c r="DK14" s="686"/>
      <c r="DL14" s="686"/>
      <c r="DM14" s="686"/>
      <c r="DN14" s="686"/>
      <c r="DO14" s="686"/>
      <c r="DP14" s="687"/>
      <c r="DQ14" s="694">
        <v>198959</v>
      </c>
      <c r="DR14" s="686"/>
      <c r="DS14" s="686"/>
      <c r="DT14" s="686"/>
      <c r="DU14" s="686"/>
      <c r="DV14" s="686"/>
      <c r="DW14" s="686"/>
      <c r="DX14" s="686"/>
      <c r="DY14" s="686"/>
      <c r="DZ14" s="686"/>
      <c r="EA14" s="686"/>
      <c r="EB14" s="686"/>
      <c r="EC14" s="695"/>
    </row>
    <row r="15" spans="2:143" ht="11.25" customHeight="1" x14ac:dyDescent="0.15">
      <c r="B15" s="682" t="s">
        <v>266</v>
      </c>
      <c r="C15" s="683"/>
      <c r="D15" s="683"/>
      <c r="E15" s="683"/>
      <c r="F15" s="683"/>
      <c r="G15" s="683"/>
      <c r="H15" s="683"/>
      <c r="I15" s="683"/>
      <c r="J15" s="683"/>
      <c r="K15" s="683"/>
      <c r="L15" s="683"/>
      <c r="M15" s="683"/>
      <c r="N15" s="683"/>
      <c r="O15" s="683"/>
      <c r="P15" s="683"/>
      <c r="Q15" s="684"/>
      <c r="R15" s="685" t="s">
        <v>248</v>
      </c>
      <c r="S15" s="686"/>
      <c r="T15" s="686"/>
      <c r="U15" s="686"/>
      <c r="V15" s="686"/>
      <c r="W15" s="686"/>
      <c r="X15" s="686"/>
      <c r="Y15" s="687"/>
      <c r="Z15" s="688" t="s">
        <v>251</v>
      </c>
      <c r="AA15" s="688"/>
      <c r="AB15" s="688"/>
      <c r="AC15" s="688"/>
      <c r="AD15" s="689" t="s">
        <v>248</v>
      </c>
      <c r="AE15" s="689"/>
      <c r="AF15" s="689"/>
      <c r="AG15" s="689"/>
      <c r="AH15" s="689"/>
      <c r="AI15" s="689"/>
      <c r="AJ15" s="689"/>
      <c r="AK15" s="689"/>
      <c r="AL15" s="690" t="s">
        <v>248</v>
      </c>
      <c r="AM15" s="691"/>
      <c r="AN15" s="691"/>
      <c r="AO15" s="692"/>
      <c r="AP15" s="682" t="s">
        <v>267</v>
      </c>
      <c r="AQ15" s="683"/>
      <c r="AR15" s="683"/>
      <c r="AS15" s="683"/>
      <c r="AT15" s="683"/>
      <c r="AU15" s="683"/>
      <c r="AV15" s="683"/>
      <c r="AW15" s="683"/>
      <c r="AX15" s="683"/>
      <c r="AY15" s="683"/>
      <c r="AZ15" s="683"/>
      <c r="BA15" s="683"/>
      <c r="BB15" s="683"/>
      <c r="BC15" s="683"/>
      <c r="BD15" s="683"/>
      <c r="BE15" s="683"/>
      <c r="BF15" s="684"/>
      <c r="BG15" s="685">
        <v>32433</v>
      </c>
      <c r="BH15" s="686"/>
      <c r="BI15" s="686"/>
      <c r="BJ15" s="686"/>
      <c r="BK15" s="686"/>
      <c r="BL15" s="686"/>
      <c r="BM15" s="686"/>
      <c r="BN15" s="687"/>
      <c r="BO15" s="688">
        <v>5.3</v>
      </c>
      <c r="BP15" s="688"/>
      <c r="BQ15" s="688"/>
      <c r="BR15" s="688"/>
      <c r="BS15" s="694" t="s">
        <v>248</v>
      </c>
      <c r="BT15" s="686"/>
      <c r="BU15" s="686"/>
      <c r="BV15" s="686"/>
      <c r="BW15" s="686"/>
      <c r="BX15" s="686"/>
      <c r="BY15" s="686"/>
      <c r="BZ15" s="686"/>
      <c r="CA15" s="686"/>
      <c r="CB15" s="695"/>
      <c r="CD15" s="700" t="s">
        <v>268</v>
      </c>
      <c r="CE15" s="701"/>
      <c r="CF15" s="701"/>
      <c r="CG15" s="701"/>
      <c r="CH15" s="701"/>
      <c r="CI15" s="701"/>
      <c r="CJ15" s="701"/>
      <c r="CK15" s="701"/>
      <c r="CL15" s="701"/>
      <c r="CM15" s="701"/>
      <c r="CN15" s="701"/>
      <c r="CO15" s="701"/>
      <c r="CP15" s="701"/>
      <c r="CQ15" s="702"/>
      <c r="CR15" s="685">
        <v>618464</v>
      </c>
      <c r="CS15" s="686"/>
      <c r="CT15" s="686"/>
      <c r="CU15" s="686"/>
      <c r="CV15" s="686"/>
      <c r="CW15" s="686"/>
      <c r="CX15" s="686"/>
      <c r="CY15" s="687"/>
      <c r="CZ15" s="688">
        <v>12</v>
      </c>
      <c r="DA15" s="688"/>
      <c r="DB15" s="688"/>
      <c r="DC15" s="688"/>
      <c r="DD15" s="694">
        <v>93706</v>
      </c>
      <c r="DE15" s="686"/>
      <c r="DF15" s="686"/>
      <c r="DG15" s="686"/>
      <c r="DH15" s="686"/>
      <c r="DI15" s="686"/>
      <c r="DJ15" s="686"/>
      <c r="DK15" s="686"/>
      <c r="DL15" s="686"/>
      <c r="DM15" s="686"/>
      <c r="DN15" s="686"/>
      <c r="DO15" s="686"/>
      <c r="DP15" s="687"/>
      <c r="DQ15" s="694">
        <v>521930</v>
      </c>
      <c r="DR15" s="686"/>
      <c r="DS15" s="686"/>
      <c r="DT15" s="686"/>
      <c r="DU15" s="686"/>
      <c r="DV15" s="686"/>
      <c r="DW15" s="686"/>
      <c r="DX15" s="686"/>
      <c r="DY15" s="686"/>
      <c r="DZ15" s="686"/>
      <c r="EA15" s="686"/>
      <c r="EB15" s="686"/>
      <c r="EC15" s="695"/>
    </row>
    <row r="16" spans="2:143" ht="11.25" customHeight="1" x14ac:dyDescent="0.15">
      <c r="B16" s="682" t="s">
        <v>269</v>
      </c>
      <c r="C16" s="683"/>
      <c r="D16" s="683"/>
      <c r="E16" s="683"/>
      <c r="F16" s="683"/>
      <c r="G16" s="683"/>
      <c r="H16" s="683"/>
      <c r="I16" s="683"/>
      <c r="J16" s="683"/>
      <c r="K16" s="683"/>
      <c r="L16" s="683"/>
      <c r="M16" s="683"/>
      <c r="N16" s="683"/>
      <c r="O16" s="683"/>
      <c r="P16" s="683"/>
      <c r="Q16" s="684"/>
      <c r="R16" s="685">
        <v>5545</v>
      </c>
      <c r="S16" s="686"/>
      <c r="T16" s="686"/>
      <c r="U16" s="686"/>
      <c r="V16" s="686"/>
      <c r="W16" s="686"/>
      <c r="X16" s="686"/>
      <c r="Y16" s="687"/>
      <c r="Z16" s="688">
        <v>0.1</v>
      </c>
      <c r="AA16" s="688"/>
      <c r="AB16" s="688"/>
      <c r="AC16" s="688"/>
      <c r="AD16" s="689">
        <v>5545</v>
      </c>
      <c r="AE16" s="689"/>
      <c r="AF16" s="689"/>
      <c r="AG16" s="689"/>
      <c r="AH16" s="689"/>
      <c r="AI16" s="689"/>
      <c r="AJ16" s="689"/>
      <c r="AK16" s="689"/>
      <c r="AL16" s="690">
        <v>0.2</v>
      </c>
      <c r="AM16" s="691"/>
      <c r="AN16" s="691"/>
      <c r="AO16" s="692"/>
      <c r="AP16" s="682" t="s">
        <v>270</v>
      </c>
      <c r="AQ16" s="683"/>
      <c r="AR16" s="683"/>
      <c r="AS16" s="683"/>
      <c r="AT16" s="683"/>
      <c r="AU16" s="683"/>
      <c r="AV16" s="683"/>
      <c r="AW16" s="683"/>
      <c r="AX16" s="683"/>
      <c r="AY16" s="683"/>
      <c r="AZ16" s="683"/>
      <c r="BA16" s="683"/>
      <c r="BB16" s="683"/>
      <c r="BC16" s="683"/>
      <c r="BD16" s="683"/>
      <c r="BE16" s="683"/>
      <c r="BF16" s="684"/>
      <c r="BG16" s="685">
        <v>657</v>
      </c>
      <c r="BH16" s="686"/>
      <c r="BI16" s="686"/>
      <c r="BJ16" s="686"/>
      <c r="BK16" s="686"/>
      <c r="BL16" s="686"/>
      <c r="BM16" s="686"/>
      <c r="BN16" s="687"/>
      <c r="BO16" s="688">
        <v>0.1</v>
      </c>
      <c r="BP16" s="688"/>
      <c r="BQ16" s="688"/>
      <c r="BR16" s="688"/>
      <c r="BS16" s="694" t="s">
        <v>248</v>
      </c>
      <c r="BT16" s="686"/>
      <c r="BU16" s="686"/>
      <c r="BV16" s="686"/>
      <c r="BW16" s="686"/>
      <c r="BX16" s="686"/>
      <c r="BY16" s="686"/>
      <c r="BZ16" s="686"/>
      <c r="CA16" s="686"/>
      <c r="CB16" s="695"/>
      <c r="CD16" s="700" t="s">
        <v>271</v>
      </c>
      <c r="CE16" s="701"/>
      <c r="CF16" s="701"/>
      <c r="CG16" s="701"/>
      <c r="CH16" s="701"/>
      <c r="CI16" s="701"/>
      <c r="CJ16" s="701"/>
      <c r="CK16" s="701"/>
      <c r="CL16" s="701"/>
      <c r="CM16" s="701"/>
      <c r="CN16" s="701"/>
      <c r="CO16" s="701"/>
      <c r="CP16" s="701"/>
      <c r="CQ16" s="702"/>
      <c r="CR16" s="685" t="s">
        <v>248</v>
      </c>
      <c r="CS16" s="686"/>
      <c r="CT16" s="686"/>
      <c r="CU16" s="686"/>
      <c r="CV16" s="686"/>
      <c r="CW16" s="686"/>
      <c r="CX16" s="686"/>
      <c r="CY16" s="687"/>
      <c r="CZ16" s="688" t="s">
        <v>248</v>
      </c>
      <c r="DA16" s="688"/>
      <c r="DB16" s="688"/>
      <c r="DC16" s="688"/>
      <c r="DD16" s="694" t="s">
        <v>251</v>
      </c>
      <c r="DE16" s="686"/>
      <c r="DF16" s="686"/>
      <c r="DG16" s="686"/>
      <c r="DH16" s="686"/>
      <c r="DI16" s="686"/>
      <c r="DJ16" s="686"/>
      <c r="DK16" s="686"/>
      <c r="DL16" s="686"/>
      <c r="DM16" s="686"/>
      <c r="DN16" s="686"/>
      <c r="DO16" s="686"/>
      <c r="DP16" s="687"/>
      <c r="DQ16" s="694" t="s">
        <v>248</v>
      </c>
      <c r="DR16" s="686"/>
      <c r="DS16" s="686"/>
      <c r="DT16" s="686"/>
      <c r="DU16" s="686"/>
      <c r="DV16" s="686"/>
      <c r="DW16" s="686"/>
      <c r="DX16" s="686"/>
      <c r="DY16" s="686"/>
      <c r="DZ16" s="686"/>
      <c r="EA16" s="686"/>
      <c r="EB16" s="686"/>
      <c r="EC16" s="695"/>
    </row>
    <row r="17" spans="2:133" ht="11.25" customHeight="1" x14ac:dyDescent="0.15">
      <c r="B17" s="682" t="s">
        <v>272</v>
      </c>
      <c r="C17" s="683"/>
      <c r="D17" s="683"/>
      <c r="E17" s="683"/>
      <c r="F17" s="683"/>
      <c r="G17" s="683"/>
      <c r="H17" s="683"/>
      <c r="I17" s="683"/>
      <c r="J17" s="683"/>
      <c r="K17" s="683"/>
      <c r="L17" s="683"/>
      <c r="M17" s="683"/>
      <c r="N17" s="683"/>
      <c r="O17" s="683"/>
      <c r="P17" s="683"/>
      <c r="Q17" s="684"/>
      <c r="R17" s="685">
        <v>2179</v>
      </c>
      <c r="S17" s="686"/>
      <c r="T17" s="686"/>
      <c r="U17" s="686"/>
      <c r="V17" s="686"/>
      <c r="W17" s="686"/>
      <c r="X17" s="686"/>
      <c r="Y17" s="687"/>
      <c r="Z17" s="688">
        <v>0</v>
      </c>
      <c r="AA17" s="688"/>
      <c r="AB17" s="688"/>
      <c r="AC17" s="688"/>
      <c r="AD17" s="689">
        <v>2179</v>
      </c>
      <c r="AE17" s="689"/>
      <c r="AF17" s="689"/>
      <c r="AG17" s="689"/>
      <c r="AH17" s="689"/>
      <c r="AI17" s="689"/>
      <c r="AJ17" s="689"/>
      <c r="AK17" s="689"/>
      <c r="AL17" s="690">
        <v>0.1</v>
      </c>
      <c r="AM17" s="691"/>
      <c r="AN17" s="691"/>
      <c r="AO17" s="692"/>
      <c r="AP17" s="682" t="s">
        <v>273</v>
      </c>
      <c r="AQ17" s="683"/>
      <c r="AR17" s="683"/>
      <c r="AS17" s="683"/>
      <c r="AT17" s="683"/>
      <c r="AU17" s="683"/>
      <c r="AV17" s="683"/>
      <c r="AW17" s="683"/>
      <c r="AX17" s="683"/>
      <c r="AY17" s="683"/>
      <c r="AZ17" s="683"/>
      <c r="BA17" s="683"/>
      <c r="BB17" s="683"/>
      <c r="BC17" s="683"/>
      <c r="BD17" s="683"/>
      <c r="BE17" s="683"/>
      <c r="BF17" s="684"/>
      <c r="BG17" s="685" t="s">
        <v>147</v>
      </c>
      <c r="BH17" s="686"/>
      <c r="BI17" s="686"/>
      <c r="BJ17" s="686"/>
      <c r="BK17" s="686"/>
      <c r="BL17" s="686"/>
      <c r="BM17" s="686"/>
      <c r="BN17" s="687"/>
      <c r="BO17" s="688" t="s">
        <v>248</v>
      </c>
      <c r="BP17" s="688"/>
      <c r="BQ17" s="688"/>
      <c r="BR17" s="688"/>
      <c r="BS17" s="694" t="s">
        <v>251</v>
      </c>
      <c r="BT17" s="686"/>
      <c r="BU17" s="686"/>
      <c r="BV17" s="686"/>
      <c r="BW17" s="686"/>
      <c r="BX17" s="686"/>
      <c r="BY17" s="686"/>
      <c r="BZ17" s="686"/>
      <c r="CA17" s="686"/>
      <c r="CB17" s="695"/>
      <c r="CD17" s="700" t="s">
        <v>274</v>
      </c>
      <c r="CE17" s="701"/>
      <c r="CF17" s="701"/>
      <c r="CG17" s="701"/>
      <c r="CH17" s="701"/>
      <c r="CI17" s="701"/>
      <c r="CJ17" s="701"/>
      <c r="CK17" s="701"/>
      <c r="CL17" s="701"/>
      <c r="CM17" s="701"/>
      <c r="CN17" s="701"/>
      <c r="CO17" s="701"/>
      <c r="CP17" s="701"/>
      <c r="CQ17" s="702"/>
      <c r="CR17" s="685">
        <v>452648</v>
      </c>
      <c r="CS17" s="686"/>
      <c r="CT17" s="686"/>
      <c r="CU17" s="686"/>
      <c r="CV17" s="686"/>
      <c r="CW17" s="686"/>
      <c r="CX17" s="686"/>
      <c r="CY17" s="687"/>
      <c r="CZ17" s="688">
        <v>8.8000000000000007</v>
      </c>
      <c r="DA17" s="688"/>
      <c r="DB17" s="688"/>
      <c r="DC17" s="688"/>
      <c r="DD17" s="694" t="s">
        <v>248</v>
      </c>
      <c r="DE17" s="686"/>
      <c r="DF17" s="686"/>
      <c r="DG17" s="686"/>
      <c r="DH17" s="686"/>
      <c r="DI17" s="686"/>
      <c r="DJ17" s="686"/>
      <c r="DK17" s="686"/>
      <c r="DL17" s="686"/>
      <c r="DM17" s="686"/>
      <c r="DN17" s="686"/>
      <c r="DO17" s="686"/>
      <c r="DP17" s="687"/>
      <c r="DQ17" s="694">
        <v>452648</v>
      </c>
      <c r="DR17" s="686"/>
      <c r="DS17" s="686"/>
      <c r="DT17" s="686"/>
      <c r="DU17" s="686"/>
      <c r="DV17" s="686"/>
      <c r="DW17" s="686"/>
      <c r="DX17" s="686"/>
      <c r="DY17" s="686"/>
      <c r="DZ17" s="686"/>
      <c r="EA17" s="686"/>
      <c r="EB17" s="686"/>
      <c r="EC17" s="695"/>
    </row>
    <row r="18" spans="2:133" ht="11.25" customHeight="1" x14ac:dyDescent="0.15">
      <c r="B18" s="682" t="s">
        <v>275</v>
      </c>
      <c r="C18" s="683"/>
      <c r="D18" s="683"/>
      <c r="E18" s="683"/>
      <c r="F18" s="683"/>
      <c r="G18" s="683"/>
      <c r="H18" s="683"/>
      <c r="I18" s="683"/>
      <c r="J18" s="683"/>
      <c r="K18" s="683"/>
      <c r="L18" s="683"/>
      <c r="M18" s="683"/>
      <c r="N18" s="683"/>
      <c r="O18" s="683"/>
      <c r="P18" s="683"/>
      <c r="Q18" s="684"/>
      <c r="R18" s="685">
        <v>3752</v>
      </c>
      <c r="S18" s="686"/>
      <c r="T18" s="686"/>
      <c r="U18" s="686"/>
      <c r="V18" s="686"/>
      <c r="W18" s="686"/>
      <c r="X18" s="686"/>
      <c r="Y18" s="687"/>
      <c r="Z18" s="688">
        <v>0.1</v>
      </c>
      <c r="AA18" s="688"/>
      <c r="AB18" s="688"/>
      <c r="AC18" s="688"/>
      <c r="AD18" s="689">
        <v>3752</v>
      </c>
      <c r="AE18" s="689"/>
      <c r="AF18" s="689"/>
      <c r="AG18" s="689"/>
      <c r="AH18" s="689"/>
      <c r="AI18" s="689"/>
      <c r="AJ18" s="689"/>
      <c r="AK18" s="689"/>
      <c r="AL18" s="690">
        <v>0.1</v>
      </c>
      <c r="AM18" s="691"/>
      <c r="AN18" s="691"/>
      <c r="AO18" s="692"/>
      <c r="AP18" s="682" t="s">
        <v>276</v>
      </c>
      <c r="AQ18" s="683"/>
      <c r="AR18" s="683"/>
      <c r="AS18" s="683"/>
      <c r="AT18" s="683"/>
      <c r="AU18" s="683"/>
      <c r="AV18" s="683"/>
      <c r="AW18" s="683"/>
      <c r="AX18" s="683"/>
      <c r="AY18" s="683"/>
      <c r="AZ18" s="683"/>
      <c r="BA18" s="683"/>
      <c r="BB18" s="683"/>
      <c r="BC18" s="683"/>
      <c r="BD18" s="683"/>
      <c r="BE18" s="683"/>
      <c r="BF18" s="684"/>
      <c r="BG18" s="685" t="s">
        <v>248</v>
      </c>
      <c r="BH18" s="686"/>
      <c r="BI18" s="686"/>
      <c r="BJ18" s="686"/>
      <c r="BK18" s="686"/>
      <c r="BL18" s="686"/>
      <c r="BM18" s="686"/>
      <c r="BN18" s="687"/>
      <c r="BO18" s="688" t="s">
        <v>248</v>
      </c>
      <c r="BP18" s="688"/>
      <c r="BQ18" s="688"/>
      <c r="BR18" s="688"/>
      <c r="BS18" s="694" t="s">
        <v>147</v>
      </c>
      <c r="BT18" s="686"/>
      <c r="BU18" s="686"/>
      <c r="BV18" s="686"/>
      <c r="BW18" s="686"/>
      <c r="BX18" s="686"/>
      <c r="BY18" s="686"/>
      <c r="BZ18" s="686"/>
      <c r="CA18" s="686"/>
      <c r="CB18" s="695"/>
      <c r="CD18" s="700" t="s">
        <v>277</v>
      </c>
      <c r="CE18" s="701"/>
      <c r="CF18" s="701"/>
      <c r="CG18" s="701"/>
      <c r="CH18" s="701"/>
      <c r="CI18" s="701"/>
      <c r="CJ18" s="701"/>
      <c r="CK18" s="701"/>
      <c r="CL18" s="701"/>
      <c r="CM18" s="701"/>
      <c r="CN18" s="701"/>
      <c r="CO18" s="701"/>
      <c r="CP18" s="701"/>
      <c r="CQ18" s="702"/>
      <c r="CR18" s="685" t="s">
        <v>248</v>
      </c>
      <c r="CS18" s="686"/>
      <c r="CT18" s="686"/>
      <c r="CU18" s="686"/>
      <c r="CV18" s="686"/>
      <c r="CW18" s="686"/>
      <c r="CX18" s="686"/>
      <c r="CY18" s="687"/>
      <c r="CZ18" s="688" t="s">
        <v>248</v>
      </c>
      <c r="DA18" s="688"/>
      <c r="DB18" s="688"/>
      <c r="DC18" s="688"/>
      <c r="DD18" s="694" t="s">
        <v>147</v>
      </c>
      <c r="DE18" s="686"/>
      <c r="DF18" s="686"/>
      <c r="DG18" s="686"/>
      <c r="DH18" s="686"/>
      <c r="DI18" s="686"/>
      <c r="DJ18" s="686"/>
      <c r="DK18" s="686"/>
      <c r="DL18" s="686"/>
      <c r="DM18" s="686"/>
      <c r="DN18" s="686"/>
      <c r="DO18" s="686"/>
      <c r="DP18" s="687"/>
      <c r="DQ18" s="694" t="s">
        <v>147</v>
      </c>
      <c r="DR18" s="686"/>
      <c r="DS18" s="686"/>
      <c r="DT18" s="686"/>
      <c r="DU18" s="686"/>
      <c r="DV18" s="686"/>
      <c r="DW18" s="686"/>
      <c r="DX18" s="686"/>
      <c r="DY18" s="686"/>
      <c r="DZ18" s="686"/>
      <c r="EA18" s="686"/>
      <c r="EB18" s="686"/>
      <c r="EC18" s="695"/>
    </row>
    <row r="19" spans="2:133" ht="11.25" customHeight="1" x14ac:dyDescent="0.15">
      <c r="B19" s="682" t="s">
        <v>278</v>
      </c>
      <c r="C19" s="683"/>
      <c r="D19" s="683"/>
      <c r="E19" s="683"/>
      <c r="F19" s="683"/>
      <c r="G19" s="683"/>
      <c r="H19" s="683"/>
      <c r="I19" s="683"/>
      <c r="J19" s="683"/>
      <c r="K19" s="683"/>
      <c r="L19" s="683"/>
      <c r="M19" s="683"/>
      <c r="N19" s="683"/>
      <c r="O19" s="683"/>
      <c r="P19" s="683"/>
      <c r="Q19" s="684"/>
      <c r="R19" s="685">
        <v>1289</v>
      </c>
      <c r="S19" s="686"/>
      <c r="T19" s="686"/>
      <c r="U19" s="686"/>
      <c r="V19" s="686"/>
      <c r="W19" s="686"/>
      <c r="X19" s="686"/>
      <c r="Y19" s="687"/>
      <c r="Z19" s="688">
        <v>0</v>
      </c>
      <c r="AA19" s="688"/>
      <c r="AB19" s="688"/>
      <c r="AC19" s="688"/>
      <c r="AD19" s="689">
        <v>1289</v>
      </c>
      <c r="AE19" s="689"/>
      <c r="AF19" s="689"/>
      <c r="AG19" s="689"/>
      <c r="AH19" s="689"/>
      <c r="AI19" s="689"/>
      <c r="AJ19" s="689"/>
      <c r="AK19" s="689"/>
      <c r="AL19" s="690">
        <v>0</v>
      </c>
      <c r="AM19" s="691"/>
      <c r="AN19" s="691"/>
      <c r="AO19" s="692"/>
      <c r="AP19" s="682" t="s">
        <v>279</v>
      </c>
      <c r="AQ19" s="683"/>
      <c r="AR19" s="683"/>
      <c r="AS19" s="683"/>
      <c r="AT19" s="683"/>
      <c r="AU19" s="683"/>
      <c r="AV19" s="683"/>
      <c r="AW19" s="683"/>
      <c r="AX19" s="683"/>
      <c r="AY19" s="683"/>
      <c r="AZ19" s="683"/>
      <c r="BA19" s="683"/>
      <c r="BB19" s="683"/>
      <c r="BC19" s="683"/>
      <c r="BD19" s="683"/>
      <c r="BE19" s="683"/>
      <c r="BF19" s="684"/>
      <c r="BG19" s="685">
        <v>1861</v>
      </c>
      <c r="BH19" s="686"/>
      <c r="BI19" s="686"/>
      <c r="BJ19" s="686"/>
      <c r="BK19" s="686"/>
      <c r="BL19" s="686"/>
      <c r="BM19" s="686"/>
      <c r="BN19" s="687"/>
      <c r="BO19" s="688">
        <v>0.3</v>
      </c>
      <c r="BP19" s="688"/>
      <c r="BQ19" s="688"/>
      <c r="BR19" s="688"/>
      <c r="BS19" s="694" t="s">
        <v>248</v>
      </c>
      <c r="BT19" s="686"/>
      <c r="BU19" s="686"/>
      <c r="BV19" s="686"/>
      <c r="BW19" s="686"/>
      <c r="BX19" s="686"/>
      <c r="BY19" s="686"/>
      <c r="BZ19" s="686"/>
      <c r="CA19" s="686"/>
      <c r="CB19" s="695"/>
      <c r="CD19" s="700" t="s">
        <v>280</v>
      </c>
      <c r="CE19" s="701"/>
      <c r="CF19" s="701"/>
      <c r="CG19" s="701"/>
      <c r="CH19" s="701"/>
      <c r="CI19" s="701"/>
      <c r="CJ19" s="701"/>
      <c r="CK19" s="701"/>
      <c r="CL19" s="701"/>
      <c r="CM19" s="701"/>
      <c r="CN19" s="701"/>
      <c r="CO19" s="701"/>
      <c r="CP19" s="701"/>
      <c r="CQ19" s="702"/>
      <c r="CR19" s="685" t="s">
        <v>251</v>
      </c>
      <c r="CS19" s="686"/>
      <c r="CT19" s="686"/>
      <c r="CU19" s="686"/>
      <c r="CV19" s="686"/>
      <c r="CW19" s="686"/>
      <c r="CX19" s="686"/>
      <c r="CY19" s="687"/>
      <c r="CZ19" s="688" t="s">
        <v>147</v>
      </c>
      <c r="DA19" s="688"/>
      <c r="DB19" s="688"/>
      <c r="DC19" s="688"/>
      <c r="DD19" s="694" t="s">
        <v>147</v>
      </c>
      <c r="DE19" s="686"/>
      <c r="DF19" s="686"/>
      <c r="DG19" s="686"/>
      <c r="DH19" s="686"/>
      <c r="DI19" s="686"/>
      <c r="DJ19" s="686"/>
      <c r="DK19" s="686"/>
      <c r="DL19" s="686"/>
      <c r="DM19" s="686"/>
      <c r="DN19" s="686"/>
      <c r="DO19" s="686"/>
      <c r="DP19" s="687"/>
      <c r="DQ19" s="694" t="s">
        <v>147</v>
      </c>
      <c r="DR19" s="686"/>
      <c r="DS19" s="686"/>
      <c r="DT19" s="686"/>
      <c r="DU19" s="686"/>
      <c r="DV19" s="686"/>
      <c r="DW19" s="686"/>
      <c r="DX19" s="686"/>
      <c r="DY19" s="686"/>
      <c r="DZ19" s="686"/>
      <c r="EA19" s="686"/>
      <c r="EB19" s="686"/>
      <c r="EC19" s="695"/>
    </row>
    <row r="20" spans="2:133" ht="11.25" customHeight="1" x14ac:dyDescent="0.15">
      <c r="B20" s="682" t="s">
        <v>281</v>
      </c>
      <c r="C20" s="683"/>
      <c r="D20" s="683"/>
      <c r="E20" s="683"/>
      <c r="F20" s="683"/>
      <c r="G20" s="683"/>
      <c r="H20" s="683"/>
      <c r="I20" s="683"/>
      <c r="J20" s="683"/>
      <c r="K20" s="683"/>
      <c r="L20" s="683"/>
      <c r="M20" s="683"/>
      <c r="N20" s="683"/>
      <c r="O20" s="683"/>
      <c r="P20" s="683"/>
      <c r="Q20" s="684"/>
      <c r="R20" s="685">
        <v>2088</v>
      </c>
      <c r="S20" s="686"/>
      <c r="T20" s="686"/>
      <c r="U20" s="686"/>
      <c r="V20" s="686"/>
      <c r="W20" s="686"/>
      <c r="X20" s="686"/>
      <c r="Y20" s="687"/>
      <c r="Z20" s="688">
        <v>0</v>
      </c>
      <c r="AA20" s="688"/>
      <c r="AB20" s="688"/>
      <c r="AC20" s="688"/>
      <c r="AD20" s="689">
        <v>2088</v>
      </c>
      <c r="AE20" s="689"/>
      <c r="AF20" s="689"/>
      <c r="AG20" s="689"/>
      <c r="AH20" s="689"/>
      <c r="AI20" s="689"/>
      <c r="AJ20" s="689"/>
      <c r="AK20" s="689"/>
      <c r="AL20" s="690">
        <v>0.1</v>
      </c>
      <c r="AM20" s="691"/>
      <c r="AN20" s="691"/>
      <c r="AO20" s="692"/>
      <c r="AP20" s="682" t="s">
        <v>282</v>
      </c>
      <c r="AQ20" s="683"/>
      <c r="AR20" s="683"/>
      <c r="AS20" s="683"/>
      <c r="AT20" s="683"/>
      <c r="AU20" s="683"/>
      <c r="AV20" s="683"/>
      <c r="AW20" s="683"/>
      <c r="AX20" s="683"/>
      <c r="AY20" s="683"/>
      <c r="AZ20" s="683"/>
      <c r="BA20" s="683"/>
      <c r="BB20" s="683"/>
      <c r="BC20" s="683"/>
      <c r="BD20" s="683"/>
      <c r="BE20" s="683"/>
      <c r="BF20" s="684"/>
      <c r="BG20" s="685">
        <v>1861</v>
      </c>
      <c r="BH20" s="686"/>
      <c r="BI20" s="686"/>
      <c r="BJ20" s="686"/>
      <c r="BK20" s="686"/>
      <c r="BL20" s="686"/>
      <c r="BM20" s="686"/>
      <c r="BN20" s="687"/>
      <c r="BO20" s="688">
        <v>0.3</v>
      </c>
      <c r="BP20" s="688"/>
      <c r="BQ20" s="688"/>
      <c r="BR20" s="688"/>
      <c r="BS20" s="694" t="s">
        <v>248</v>
      </c>
      <c r="BT20" s="686"/>
      <c r="BU20" s="686"/>
      <c r="BV20" s="686"/>
      <c r="BW20" s="686"/>
      <c r="BX20" s="686"/>
      <c r="BY20" s="686"/>
      <c r="BZ20" s="686"/>
      <c r="CA20" s="686"/>
      <c r="CB20" s="695"/>
      <c r="CD20" s="700" t="s">
        <v>283</v>
      </c>
      <c r="CE20" s="701"/>
      <c r="CF20" s="701"/>
      <c r="CG20" s="701"/>
      <c r="CH20" s="701"/>
      <c r="CI20" s="701"/>
      <c r="CJ20" s="701"/>
      <c r="CK20" s="701"/>
      <c r="CL20" s="701"/>
      <c r="CM20" s="701"/>
      <c r="CN20" s="701"/>
      <c r="CO20" s="701"/>
      <c r="CP20" s="701"/>
      <c r="CQ20" s="702"/>
      <c r="CR20" s="685">
        <v>5145797</v>
      </c>
      <c r="CS20" s="686"/>
      <c r="CT20" s="686"/>
      <c r="CU20" s="686"/>
      <c r="CV20" s="686"/>
      <c r="CW20" s="686"/>
      <c r="CX20" s="686"/>
      <c r="CY20" s="687"/>
      <c r="CZ20" s="688">
        <v>100</v>
      </c>
      <c r="DA20" s="688"/>
      <c r="DB20" s="688"/>
      <c r="DC20" s="688"/>
      <c r="DD20" s="694">
        <v>778759</v>
      </c>
      <c r="DE20" s="686"/>
      <c r="DF20" s="686"/>
      <c r="DG20" s="686"/>
      <c r="DH20" s="686"/>
      <c r="DI20" s="686"/>
      <c r="DJ20" s="686"/>
      <c r="DK20" s="686"/>
      <c r="DL20" s="686"/>
      <c r="DM20" s="686"/>
      <c r="DN20" s="686"/>
      <c r="DO20" s="686"/>
      <c r="DP20" s="687"/>
      <c r="DQ20" s="694">
        <v>3200994</v>
      </c>
      <c r="DR20" s="686"/>
      <c r="DS20" s="686"/>
      <c r="DT20" s="686"/>
      <c r="DU20" s="686"/>
      <c r="DV20" s="686"/>
      <c r="DW20" s="686"/>
      <c r="DX20" s="686"/>
      <c r="DY20" s="686"/>
      <c r="DZ20" s="686"/>
      <c r="EA20" s="686"/>
      <c r="EB20" s="686"/>
      <c r="EC20" s="695"/>
    </row>
    <row r="21" spans="2:133" ht="11.25" customHeight="1" x14ac:dyDescent="0.15">
      <c r="B21" s="682" t="s">
        <v>284</v>
      </c>
      <c r="C21" s="683"/>
      <c r="D21" s="683"/>
      <c r="E21" s="683"/>
      <c r="F21" s="683"/>
      <c r="G21" s="683"/>
      <c r="H21" s="683"/>
      <c r="I21" s="683"/>
      <c r="J21" s="683"/>
      <c r="K21" s="683"/>
      <c r="L21" s="683"/>
      <c r="M21" s="683"/>
      <c r="N21" s="683"/>
      <c r="O21" s="683"/>
      <c r="P21" s="683"/>
      <c r="Q21" s="684"/>
      <c r="R21" s="685">
        <v>375</v>
      </c>
      <c r="S21" s="686"/>
      <c r="T21" s="686"/>
      <c r="U21" s="686"/>
      <c r="V21" s="686"/>
      <c r="W21" s="686"/>
      <c r="X21" s="686"/>
      <c r="Y21" s="687"/>
      <c r="Z21" s="688">
        <v>0</v>
      </c>
      <c r="AA21" s="688"/>
      <c r="AB21" s="688"/>
      <c r="AC21" s="688"/>
      <c r="AD21" s="689">
        <v>375</v>
      </c>
      <c r="AE21" s="689"/>
      <c r="AF21" s="689"/>
      <c r="AG21" s="689"/>
      <c r="AH21" s="689"/>
      <c r="AI21" s="689"/>
      <c r="AJ21" s="689"/>
      <c r="AK21" s="689"/>
      <c r="AL21" s="690">
        <v>0</v>
      </c>
      <c r="AM21" s="691"/>
      <c r="AN21" s="691"/>
      <c r="AO21" s="692"/>
      <c r="AP21" s="704" t="s">
        <v>285</v>
      </c>
      <c r="AQ21" s="705"/>
      <c r="AR21" s="705"/>
      <c r="AS21" s="705"/>
      <c r="AT21" s="705"/>
      <c r="AU21" s="705"/>
      <c r="AV21" s="705"/>
      <c r="AW21" s="705"/>
      <c r="AX21" s="705"/>
      <c r="AY21" s="705"/>
      <c r="AZ21" s="705"/>
      <c r="BA21" s="705"/>
      <c r="BB21" s="705"/>
      <c r="BC21" s="705"/>
      <c r="BD21" s="705"/>
      <c r="BE21" s="705"/>
      <c r="BF21" s="706"/>
      <c r="BG21" s="685">
        <v>1861</v>
      </c>
      <c r="BH21" s="686"/>
      <c r="BI21" s="686"/>
      <c r="BJ21" s="686"/>
      <c r="BK21" s="686"/>
      <c r="BL21" s="686"/>
      <c r="BM21" s="686"/>
      <c r="BN21" s="687"/>
      <c r="BO21" s="688">
        <v>0.3</v>
      </c>
      <c r="BP21" s="688"/>
      <c r="BQ21" s="688"/>
      <c r="BR21" s="688"/>
      <c r="BS21" s="694" t="s">
        <v>251</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286</v>
      </c>
      <c r="C22" s="683"/>
      <c r="D22" s="683"/>
      <c r="E22" s="683"/>
      <c r="F22" s="683"/>
      <c r="G22" s="683"/>
      <c r="H22" s="683"/>
      <c r="I22" s="683"/>
      <c r="J22" s="683"/>
      <c r="K22" s="683"/>
      <c r="L22" s="683"/>
      <c r="M22" s="683"/>
      <c r="N22" s="683"/>
      <c r="O22" s="683"/>
      <c r="P22" s="683"/>
      <c r="Q22" s="684"/>
      <c r="R22" s="685">
        <v>2167487</v>
      </c>
      <c r="S22" s="686"/>
      <c r="T22" s="686"/>
      <c r="U22" s="686"/>
      <c r="V22" s="686"/>
      <c r="W22" s="686"/>
      <c r="X22" s="686"/>
      <c r="Y22" s="687"/>
      <c r="Z22" s="688">
        <v>40.700000000000003</v>
      </c>
      <c r="AA22" s="688"/>
      <c r="AB22" s="688"/>
      <c r="AC22" s="688"/>
      <c r="AD22" s="689">
        <v>2029702</v>
      </c>
      <c r="AE22" s="689"/>
      <c r="AF22" s="689"/>
      <c r="AG22" s="689"/>
      <c r="AH22" s="689"/>
      <c r="AI22" s="689"/>
      <c r="AJ22" s="689"/>
      <c r="AK22" s="689"/>
      <c r="AL22" s="690">
        <v>69.599999999999994</v>
      </c>
      <c r="AM22" s="691"/>
      <c r="AN22" s="691"/>
      <c r="AO22" s="692"/>
      <c r="AP22" s="704" t="s">
        <v>287</v>
      </c>
      <c r="AQ22" s="705"/>
      <c r="AR22" s="705"/>
      <c r="AS22" s="705"/>
      <c r="AT22" s="705"/>
      <c r="AU22" s="705"/>
      <c r="AV22" s="705"/>
      <c r="AW22" s="705"/>
      <c r="AX22" s="705"/>
      <c r="AY22" s="705"/>
      <c r="AZ22" s="705"/>
      <c r="BA22" s="705"/>
      <c r="BB22" s="705"/>
      <c r="BC22" s="705"/>
      <c r="BD22" s="705"/>
      <c r="BE22" s="705"/>
      <c r="BF22" s="706"/>
      <c r="BG22" s="685" t="s">
        <v>248</v>
      </c>
      <c r="BH22" s="686"/>
      <c r="BI22" s="686"/>
      <c r="BJ22" s="686"/>
      <c r="BK22" s="686"/>
      <c r="BL22" s="686"/>
      <c r="BM22" s="686"/>
      <c r="BN22" s="687"/>
      <c r="BO22" s="688" t="s">
        <v>248</v>
      </c>
      <c r="BP22" s="688"/>
      <c r="BQ22" s="688"/>
      <c r="BR22" s="688"/>
      <c r="BS22" s="694" t="s">
        <v>248</v>
      </c>
      <c r="BT22" s="686"/>
      <c r="BU22" s="686"/>
      <c r="BV22" s="686"/>
      <c r="BW22" s="686"/>
      <c r="BX22" s="686"/>
      <c r="BY22" s="686"/>
      <c r="BZ22" s="686"/>
      <c r="CA22" s="686"/>
      <c r="CB22" s="695"/>
      <c r="CD22" s="667" t="s">
        <v>288</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289</v>
      </c>
      <c r="C23" s="683"/>
      <c r="D23" s="683"/>
      <c r="E23" s="683"/>
      <c r="F23" s="683"/>
      <c r="G23" s="683"/>
      <c r="H23" s="683"/>
      <c r="I23" s="683"/>
      <c r="J23" s="683"/>
      <c r="K23" s="683"/>
      <c r="L23" s="683"/>
      <c r="M23" s="683"/>
      <c r="N23" s="683"/>
      <c r="O23" s="683"/>
      <c r="P23" s="683"/>
      <c r="Q23" s="684"/>
      <c r="R23" s="685">
        <v>2029702</v>
      </c>
      <c r="S23" s="686"/>
      <c r="T23" s="686"/>
      <c r="U23" s="686"/>
      <c r="V23" s="686"/>
      <c r="W23" s="686"/>
      <c r="X23" s="686"/>
      <c r="Y23" s="687"/>
      <c r="Z23" s="688">
        <v>38.1</v>
      </c>
      <c r="AA23" s="688"/>
      <c r="AB23" s="688"/>
      <c r="AC23" s="688"/>
      <c r="AD23" s="689">
        <v>2029702</v>
      </c>
      <c r="AE23" s="689"/>
      <c r="AF23" s="689"/>
      <c r="AG23" s="689"/>
      <c r="AH23" s="689"/>
      <c r="AI23" s="689"/>
      <c r="AJ23" s="689"/>
      <c r="AK23" s="689"/>
      <c r="AL23" s="690">
        <v>69.599999999999994</v>
      </c>
      <c r="AM23" s="691"/>
      <c r="AN23" s="691"/>
      <c r="AO23" s="692"/>
      <c r="AP23" s="704" t="s">
        <v>290</v>
      </c>
      <c r="AQ23" s="705"/>
      <c r="AR23" s="705"/>
      <c r="AS23" s="705"/>
      <c r="AT23" s="705"/>
      <c r="AU23" s="705"/>
      <c r="AV23" s="705"/>
      <c r="AW23" s="705"/>
      <c r="AX23" s="705"/>
      <c r="AY23" s="705"/>
      <c r="AZ23" s="705"/>
      <c r="BA23" s="705"/>
      <c r="BB23" s="705"/>
      <c r="BC23" s="705"/>
      <c r="BD23" s="705"/>
      <c r="BE23" s="705"/>
      <c r="BF23" s="706"/>
      <c r="BG23" s="685" t="s">
        <v>147</v>
      </c>
      <c r="BH23" s="686"/>
      <c r="BI23" s="686"/>
      <c r="BJ23" s="686"/>
      <c r="BK23" s="686"/>
      <c r="BL23" s="686"/>
      <c r="BM23" s="686"/>
      <c r="BN23" s="687"/>
      <c r="BO23" s="688" t="s">
        <v>147</v>
      </c>
      <c r="BP23" s="688"/>
      <c r="BQ23" s="688"/>
      <c r="BR23" s="688"/>
      <c r="BS23" s="694" t="s">
        <v>147</v>
      </c>
      <c r="BT23" s="686"/>
      <c r="BU23" s="686"/>
      <c r="BV23" s="686"/>
      <c r="BW23" s="686"/>
      <c r="BX23" s="686"/>
      <c r="BY23" s="686"/>
      <c r="BZ23" s="686"/>
      <c r="CA23" s="686"/>
      <c r="CB23" s="695"/>
      <c r="CD23" s="667" t="s">
        <v>228</v>
      </c>
      <c r="CE23" s="668"/>
      <c r="CF23" s="668"/>
      <c r="CG23" s="668"/>
      <c r="CH23" s="668"/>
      <c r="CI23" s="668"/>
      <c r="CJ23" s="668"/>
      <c r="CK23" s="668"/>
      <c r="CL23" s="668"/>
      <c r="CM23" s="668"/>
      <c r="CN23" s="668"/>
      <c r="CO23" s="668"/>
      <c r="CP23" s="668"/>
      <c r="CQ23" s="669"/>
      <c r="CR23" s="667" t="s">
        <v>291</v>
      </c>
      <c r="CS23" s="668"/>
      <c r="CT23" s="668"/>
      <c r="CU23" s="668"/>
      <c r="CV23" s="668"/>
      <c r="CW23" s="668"/>
      <c r="CX23" s="668"/>
      <c r="CY23" s="669"/>
      <c r="CZ23" s="667" t="s">
        <v>292</v>
      </c>
      <c r="DA23" s="668"/>
      <c r="DB23" s="668"/>
      <c r="DC23" s="669"/>
      <c r="DD23" s="667" t="s">
        <v>293</v>
      </c>
      <c r="DE23" s="668"/>
      <c r="DF23" s="668"/>
      <c r="DG23" s="668"/>
      <c r="DH23" s="668"/>
      <c r="DI23" s="668"/>
      <c r="DJ23" s="668"/>
      <c r="DK23" s="669"/>
      <c r="DL23" s="716" t="s">
        <v>294</v>
      </c>
      <c r="DM23" s="717"/>
      <c r="DN23" s="717"/>
      <c r="DO23" s="717"/>
      <c r="DP23" s="717"/>
      <c r="DQ23" s="717"/>
      <c r="DR23" s="717"/>
      <c r="DS23" s="717"/>
      <c r="DT23" s="717"/>
      <c r="DU23" s="717"/>
      <c r="DV23" s="718"/>
      <c r="DW23" s="667" t="s">
        <v>295</v>
      </c>
      <c r="DX23" s="668"/>
      <c r="DY23" s="668"/>
      <c r="DZ23" s="668"/>
      <c r="EA23" s="668"/>
      <c r="EB23" s="668"/>
      <c r="EC23" s="669"/>
    </row>
    <row r="24" spans="2:133" ht="11.25" customHeight="1" x14ac:dyDescent="0.15">
      <c r="B24" s="682" t="s">
        <v>296</v>
      </c>
      <c r="C24" s="683"/>
      <c r="D24" s="683"/>
      <c r="E24" s="683"/>
      <c r="F24" s="683"/>
      <c r="G24" s="683"/>
      <c r="H24" s="683"/>
      <c r="I24" s="683"/>
      <c r="J24" s="683"/>
      <c r="K24" s="683"/>
      <c r="L24" s="683"/>
      <c r="M24" s="683"/>
      <c r="N24" s="683"/>
      <c r="O24" s="683"/>
      <c r="P24" s="683"/>
      <c r="Q24" s="684"/>
      <c r="R24" s="685">
        <v>137785</v>
      </c>
      <c r="S24" s="686"/>
      <c r="T24" s="686"/>
      <c r="U24" s="686"/>
      <c r="V24" s="686"/>
      <c r="W24" s="686"/>
      <c r="X24" s="686"/>
      <c r="Y24" s="687"/>
      <c r="Z24" s="688">
        <v>2.6</v>
      </c>
      <c r="AA24" s="688"/>
      <c r="AB24" s="688"/>
      <c r="AC24" s="688"/>
      <c r="AD24" s="689" t="s">
        <v>248</v>
      </c>
      <c r="AE24" s="689"/>
      <c r="AF24" s="689"/>
      <c r="AG24" s="689"/>
      <c r="AH24" s="689"/>
      <c r="AI24" s="689"/>
      <c r="AJ24" s="689"/>
      <c r="AK24" s="689"/>
      <c r="AL24" s="690" t="s">
        <v>248</v>
      </c>
      <c r="AM24" s="691"/>
      <c r="AN24" s="691"/>
      <c r="AO24" s="692"/>
      <c r="AP24" s="704" t="s">
        <v>297</v>
      </c>
      <c r="AQ24" s="705"/>
      <c r="AR24" s="705"/>
      <c r="AS24" s="705"/>
      <c r="AT24" s="705"/>
      <c r="AU24" s="705"/>
      <c r="AV24" s="705"/>
      <c r="AW24" s="705"/>
      <c r="AX24" s="705"/>
      <c r="AY24" s="705"/>
      <c r="AZ24" s="705"/>
      <c r="BA24" s="705"/>
      <c r="BB24" s="705"/>
      <c r="BC24" s="705"/>
      <c r="BD24" s="705"/>
      <c r="BE24" s="705"/>
      <c r="BF24" s="706"/>
      <c r="BG24" s="685" t="s">
        <v>251</v>
      </c>
      <c r="BH24" s="686"/>
      <c r="BI24" s="686"/>
      <c r="BJ24" s="686"/>
      <c r="BK24" s="686"/>
      <c r="BL24" s="686"/>
      <c r="BM24" s="686"/>
      <c r="BN24" s="687"/>
      <c r="BO24" s="688" t="s">
        <v>147</v>
      </c>
      <c r="BP24" s="688"/>
      <c r="BQ24" s="688"/>
      <c r="BR24" s="688"/>
      <c r="BS24" s="694" t="s">
        <v>147</v>
      </c>
      <c r="BT24" s="686"/>
      <c r="BU24" s="686"/>
      <c r="BV24" s="686"/>
      <c r="BW24" s="686"/>
      <c r="BX24" s="686"/>
      <c r="BY24" s="686"/>
      <c r="BZ24" s="686"/>
      <c r="CA24" s="686"/>
      <c r="CB24" s="695"/>
      <c r="CD24" s="696" t="s">
        <v>298</v>
      </c>
      <c r="CE24" s="697"/>
      <c r="CF24" s="697"/>
      <c r="CG24" s="697"/>
      <c r="CH24" s="697"/>
      <c r="CI24" s="697"/>
      <c r="CJ24" s="697"/>
      <c r="CK24" s="697"/>
      <c r="CL24" s="697"/>
      <c r="CM24" s="697"/>
      <c r="CN24" s="697"/>
      <c r="CO24" s="697"/>
      <c r="CP24" s="697"/>
      <c r="CQ24" s="698"/>
      <c r="CR24" s="674">
        <v>1786019</v>
      </c>
      <c r="CS24" s="675"/>
      <c r="CT24" s="675"/>
      <c r="CU24" s="675"/>
      <c r="CV24" s="675"/>
      <c r="CW24" s="675"/>
      <c r="CX24" s="675"/>
      <c r="CY24" s="676"/>
      <c r="CZ24" s="679">
        <v>34.700000000000003</v>
      </c>
      <c r="DA24" s="680"/>
      <c r="DB24" s="680"/>
      <c r="DC24" s="699"/>
      <c r="DD24" s="719">
        <v>1494514</v>
      </c>
      <c r="DE24" s="675"/>
      <c r="DF24" s="675"/>
      <c r="DG24" s="675"/>
      <c r="DH24" s="675"/>
      <c r="DI24" s="675"/>
      <c r="DJ24" s="675"/>
      <c r="DK24" s="676"/>
      <c r="DL24" s="719">
        <v>1320315</v>
      </c>
      <c r="DM24" s="675"/>
      <c r="DN24" s="675"/>
      <c r="DO24" s="675"/>
      <c r="DP24" s="675"/>
      <c r="DQ24" s="675"/>
      <c r="DR24" s="675"/>
      <c r="DS24" s="675"/>
      <c r="DT24" s="675"/>
      <c r="DU24" s="675"/>
      <c r="DV24" s="676"/>
      <c r="DW24" s="679">
        <v>44</v>
      </c>
      <c r="DX24" s="680"/>
      <c r="DY24" s="680"/>
      <c r="DZ24" s="680"/>
      <c r="EA24" s="680"/>
      <c r="EB24" s="680"/>
      <c r="EC24" s="681"/>
    </row>
    <row r="25" spans="2:133" ht="11.25" customHeight="1" x14ac:dyDescent="0.15">
      <c r="B25" s="682" t="s">
        <v>299</v>
      </c>
      <c r="C25" s="683"/>
      <c r="D25" s="683"/>
      <c r="E25" s="683"/>
      <c r="F25" s="683"/>
      <c r="G25" s="683"/>
      <c r="H25" s="683"/>
      <c r="I25" s="683"/>
      <c r="J25" s="683"/>
      <c r="K25" s="683"/>
      <c r="L25" s="683"/>
      <c r="M25" s="683"/>
      <c r="N25" s="683"/>
      <c r="O25" s="683"/>
      <c r="P25" s="683"/>
      <c r="Q25" s="684"/>
      <c r="R25" s="685" t="s">
        <v>248</v>
      </c>
      <c r="S25" s="686"/>
      <c r="T25" s="686"/>
      <c r="U25" s="686"/>
      <c r="V25" s="686"/>
      <c r="W25" s="686"/>
      <c r="X25" s="686"/>
      <c r="Y25" s="687"/>
      <c r="Z25" s="688" t="s">
        <v>248</v>
      </c>
      <c r="AA25" s="688"/>
      <c r="AB25" s="688"/>
      <c r="AC25" s="688"/>
      <c r="AD25" s="689" t="s">
        <v>147</v>
      </c>
      <c r="AE25" s="689"/>
      <c r="AF25" s="689"/>
      <c r="AG25" s="689"/>
      <c r="AH25" s="689"/>
      <c r="AI25" s="689"/>
      <c r="AJ25" s="689"/>
      <c r="AK25" s="689"/>
      <c r="AL25" s="690" t="s">
        <v>248</v>
      </c>
      <c r="AM25" s="691"/>
      <c r="AN25" s="691"/>
      <c r="AO25" s="692"/>
      <c r="AP25" s="704" t="s">
        <v>300</v>
      </c>
      <c r="AQ25" s="705"/>
      <c r="AR25" s="705"/>
      <c r="AS25" s="705"/>
      <c r="AT25" s="705"/>
      <c r="AU25" s="705"/>
      <c r="AV25" s="705"/>
      <c r="AW25" s="705"/>
      <c r="AX25" s="705"/>
      <c r="AY25" s="705"/>
      <c r="AZ25" s="705"/>
      <c r="BA25" s="705"/>
      <c r="BB25" s="705"/>
      <c r="BC25" s="705"/>
      <c r="BD25" s="705"/>
      <c r="BE25" s="705"/>
      <c r="BF25" s="706"/>
      <c r="BG25" s="685" t="s">
        <v>248</v>
      </c>
      <c r="BH25" s="686"/>
      <c r="BI25" s="686"/>
      <c r="BJ25" s="686"/>
      <c r="BK25" s="686"/>
      <c r="BL25" s="686"/>
      <c r="BM25" s="686"/>
      <c r="BN25" s="687"/>
      <c r="BO25" s="688" t="s">
        <v>248</v>
      </c>
      <c r="BP25" s="688"/>
      <c r="BQ25" s="688"/>
      <c r="BR25" s="688"/>
      <c r="BS25" s="694" t="s">
        <v>251</v>
      </c>
      <c r="BT25" s="686"/>
      <c r="BU25" s="686"/>
      <c r="BV25" s="686"/>
      <c r="BW25" s="686"/>
      <c r="BX25" s="686"/>
      <c r="BY25" s="686"/>
      <c r="BZ25" s="686"/>
      <c r="CA25" s="686"/>
      <c r="CB25" s="695"/>
      <c r="CD25" s="700" t="s">
        <v>301</v>
      </c>
      <c r="CE25" s="701"/>
      <c r="CF25" s="701"/>
      <c r="CG25" s="701"/>
      <c r="CH25" s="701"/>
      <c r="CI25" s="701"/>
      <c r="CJ25" s="701"/>
      <c r="CK25" s="701"/>
      <c r="CL25" s="701"/>
      <c r="CM25" s="701"/>
      <c r="CN25" s="701"/>
      <c r="CO25" s="701"/>
      <c r="CP25" s="701"/>
      <c r="CQ25" s="702"/>
      <c r="CR25" s="685">
        <v>1027798</v>
      </c>
      <c r="CS25" s="722"/>
      <c r="CT25" s="722"/>
      <c r="CU25" s="722"/>
      <c r="CV25" s="722"/>
      <c r="CW25" s="722"/>
      <c r="CX25" s="722"/>
      <c r="CY25" s="723"/>
      <c r="CZ25" s="690">
        <v>20</v>
      </c>
      <c r="DA25" s="720"/>
      <c r="DB25" s="720"/>
      <c r="DC25" s="724"/>
      <c r="DD25" s="694">
        <v>977878</v>
      </c>
      <c r="DE25" s="722"/>
      <c r="DF25" s="722"/>
      <c r="DG25" s="722"/>
      <c r="DH25" s="722"/>
      <c r="DI25" s="722"/>
      <c r="DJ25" s="722"/>
      <c r="DK25" s="723"/>
      <c r="DL25" s="694">
        <v>803679</v>
      </c>
      <c r="DM25" s="722"/>
      <c r="DN25" s="722"/>
      <c r="DO25" s="722"/>
      <c r="DP25" s="722"/>
      <c r="DQ25" s="722"/>
      <c r="DR25" s="722"/>
      <c r="DS25" s="722"/>
      <c r="DT25" s="722"/>
      <c r="DU25" s="722"/>
      <c r="DV25" s="723"/>
      <c r="DW25" s="690">
        <v>26.8</v>
      </c>
      <c r="DX25" s="720"/>
      <c r="DY25" s="720"/>
      <c r="DZ25" s="720"/>
      <c r="EA25" s="720"/>
      <c r="EB25" s="720"/>
      <c r="EC25" s="721"/>
    </row>
    <row r="26" spans="2:133" ht="11.25" customHeight="1" x14ac:dyDescent="0.15">
      <c r="B26" s="682" t="s">
        <v>302</v>
      </c>
      <c r="C26" s="683"/>
      <c r="D26" s="683"/>
      <c r="E26" s="683"/>
      <c r="F26" s="683"/>
      <c r="G26" s="683"/>
      <c r="H26" s="683"/>
      <c r="I26" s="683"/>
      <c r="J26" s="683"/>
      <c r="K26" s="683"/>
      <c r="L26" s="683"/>
      <c r="M26" s="683"/>
      <c r="N26" s="683"/>
      <c r="O26" s="683"/>
      <c r="P26" s="683"/>
      <c r="Q26" s="684"/>
      <c r="R26" s="685">
        <v>2985002</v>
      </c>
      <c r="S26" s="686"/>
      <c r="T26" s="686"/>
      <c r="U26" s="686"/>
      <c r="V26" s="686"/>
      <c r="W26" s="686"/>
      <c r="X26" s="686"/>
      <c r="Y26" s="687"/>
      <c r="Z26" s="688">
        <v>56.1</v>
      </c>
      <c r="AA26" s="688"/>
      <c r="AB26" s="688"/>
      <c r="AC26" s="688"/>
      <c r="AD26" s="689">
        <v>2847217</v>
      </c>
      <c r="AE26" s="689"/>
      <c r="AF26" s="689"/>
      <c r="AG26" s="689"/>
      <c r="AH26" s="689"/>
      <c r="AI26" s="689"/>
      <c r="AJ26" s="689"/>
      <c r="AK26" s="689"/>
      <c r="AL26" s="690">
        <v>97.6</v>
      </c>
      <c r="AM26" s="691"/>
      <c r="AN26" s="691"/>
      <c r="AO26" s="692"/>
      <c r="AP26" s="704" t="s">
        <v>303</v>
      </c>
      <c r="AQ26" s="731"/>
      <c r="AR26" s="731"/>
      <c r="AS26" s="731"/>
      <c r="AT26" s="731"/>
      <c r="AU26" s="731"/>
      <c r="AV26" s="731"/>
      <c r="AW26" s="731"/>
      <c r="AX26" s="731"/>
      <c r="AY26" s="731"/>
      <c r="AZ26" s="731"/>
      <c r="BA26" s="731"/>
      <c r="BB26" s="731"/>
      <c r="BC26" s="731"/>
      <c r="BD26" s="731"/>
      <c r="BE26" s="731"/>
      <c r="BF26" s="706"/>
      <c r="BG26" s="685" t="s">
        <v>248</v>
      </c>
      <c r="BH26" s="686"/>
      <c r="BI26" s="686"/>
      <c r="BJ26" s="686"/>
      <c r="BK26" s="686"/>
      <c r="BL26" s="686"/>
      <c r="BM26" s="686"/>
      <c r="BN26" s="687"/>
      <c r="BO26" s="688" t="s">
        <v>248</v>
      </c>
      <c r="BP26" s="688"/>
      <c r="BQ26" s="688"/>
      <c r="BR26" s="688"/>
      <c r="BS26" s="694" t="s">
        <v>251</v>
      </c>
      <c r="BT26" s="686"/>
      <c r="BU26" s="686"/>
      <c r="BV26" s="686"/>
      <c r="BW26" s="686"/>
      <c r="BX26" s="686"/>
      <c r="BY26" s="686"/>
      <c r="BZ26" s="686"/>
      <c r="CA26" s="686"/>
      <c r="CB26" s="695"/>
      <c r="CD26" s="700" t="s">
        <v>304</v>
      </c>
      <c r="CE26" s="701"/>
      <c r="CF26" s="701"/>
      <c r="CG26" s="701"/>
      <c r="CH26" s="701"/>
      <c r="CI26" s="701"/>
      <c r="CJ26" s="701"/>
      <c r="CK26" s="701"/>
      <c r="CL26" s="701"/>
      <c r="CM26" s="701"/>
      <c r="CN26" s="701"/>
      <c r="CO26" s="701"/>
      <c r="CP26" s="701"/>
      <c r="CQ26" s="702"/>
      <c r="CR26" s="685">
        <v>513164</v>
      </c>
      <c r="CS26" s="686"/>
      <c r="CT26" s="686"/>
      <c r="CU26" s="686"/>
      <c r="CV26" s="686"/>
      <c r="CW26" s="686"/>
      <c r="CX26" s="686"/>
      <c r="CY26" s="687"/>
      <c r="CZ26" s="690">
        <v>10</v>
      </c>
      <c r="DA26" s="720"/>
      <c r="DB26" s="720"/>
      <c r="DC26" s="724"/>
      <c r="DD26" s="694">
        <v>479357</v>
      </c>
      <c r="DE26" s="686"/>
      <c r="DF26" s="686"/>
      <c r="DG26" s="686"/>
      <c r="DH26" s="686"/>
      <c r="DI26" s="686"/>
      <c r="DJ26" s="686"/>
      <c r="DK26" s="687"/>
      <c r="DL26" s="694" t="s">
        <v>248</v>
      </c>
      <c r="DM26" s="686"/>
      <c r="DN26" s="686"/>
      <c r="DO26" s="686"/>
      <c r="DP26" s="686"/>
      <c r="DQ26" s="686"/>
      <c r="DR26" s="686"/>
      <c r="DS26" s="686"/>
      <c r="DT26" s="686"/>
      <c r="DU26" s="686"/>
      <c r="DV26" s="687"/>
      <c r="DW26" s="690" t="s">
        <v>147</v>
      </c>
      <c r="DX26" s="720"/>
      <c r="DY26" s="720"/>
      <c r="DZ26" s="720"/>
      <c r="EA26" s="720"/>
      <c r="EB26" s="720"/>
      <c r="EC26" s="721"/>
    </row>
    <row r="27" spans="2:133" ht="11.25" customHeight="1" x14ac:dyDescent="0.15">
      <c r="B27" s="682" t="s">
        <v>305</v>
      </c>
      <c r="C27" s="683"/>
      <c r="D27" s="683"/>
      <c r="E27" s="683"/>
      <c r="F27" s="683"/>
      <c r="G27" s="683"/>
      <c r="H27" s="683"/>
      <c r="I27" s="683"/>
      <c r="J27" s="683"/>
      <c r="K27" s="683"/>
      <c r="L27" s="683"/>
      <c r="M27" s="683"/>
      <c r="N27" s="683"/>
      <c r="O27" s="683"/>
      <c r="P27" s="683"/>
      <c r="Q27" s="684"/>
      <c r="R27" s="685">
        <v>601</v>
      </c>
      <c r="S27" s="686"/>
      <c r="T27" s="686"/>
      <c r="U27" s="686"/>
      <c r="V27" s="686"/>
      <c r="W27" s="686"/>
      <c r="X27" s="686"/>
      <c r="Y27" s="687"/>
      <c r="Z27" s="688">
        <v>0</v>
      </c>
      <c r="AA27" s="688"/>
      <c r="AB27" s="688"/>
      <c r="AC27" s="688"/>
      <c r="AD27" s="689">
        <v>601</v>
      </c>
      <c r="AE27" s="689"/>
      <c r="AF27" s="689"/>
      <c r="AG27" s="689"/>
      <c r="AH27" s="689"/>
      <c r="AI27" s="689"/>
      <c r="AJ27" s="689"/>
      <c r="AK27" s="689"/>
      <c r="AL27" s="690">
        <v>0</v>
      </c>
      <c r="AM27" s="691"/>
      <c r="AN27" s="691"/>
      <c r="AO27" s="692"/>
      <c r="AP27" s="682" t="s">
        <v>306</v>
      </c>
      <c r="AQ27" s="683"/>
      <c r="AR27" s="683"/>
      <c r="AS27" s="683"/>
      <c r="AT27" s="683"/>
      <c r="AU27" s="683"/>
      <c r="AV27" s="683"/>
      <c r="AW27" s="683"/>
      <c r="AX27" s="683"/>
      <c r="AY27" s="683"/>
      <c r="AZ27" s="683"/>
      <c r="BA27" s="683"/>
      <c r="BB27" s="683"/>
      <c r="BC27" s="683"/>
      <c r="BD27" s="683"/>
      <c r="BE27" s="683"/>
      <c r="BF27" s="684"/>
      <c r="BG27" s="685">
        <v>609824</v>
      </c>
      <c r="BH27" s="686"/>
      <c r="BI27" s="686"/>
      <c r="BJ27" s="686"/>
      <c r="BK27" s="686"/>
      <c r="BL27" s="686"/>
      <c r="BM27" s="686"/>
      <c r="BN27" s="687"/>
      <c r="BO27" s="688">
        <v>100</v>
      </c>
      <c r="BP27" s="688"/>
      <c r="BQ27" s="688"/>
      <c r="BR27" s="688"/>
      <c r="BS27" s="694">
        <v>4706</v>
      </c>
      <c r="BT27" s="686"/>
      <c r="BU27" s="686"/>
      <c r="BV27" s="686"/>
      <c r="BW27" s="686"/>
      <c r="BX27" s="686"/>
      <c r="BY27" s="686"/>
      <c r="BZ27" s="686"/>
      <c r="CA27" s="686"/>
      <c r="CB27" s="695"/>
      <c r="CD27" s="700" t="s">
        <v>307</v>
      </c>
      <c r="CE27" s="701"/>
      <c r="CF27" s="701"/>
      <c r="CG27" s="701"/>
      <c r="CH27" s="701"/>
      <c r="CI27" s="701"/>
      <c r="CJ27" s="701"/>
      <c r="CK27" s="701"/>
      <c r="CL27" s="701"/>
      <c r="CM27" s="701"/>
      <c r="CN27" s="701"/>
      <c r="CO27" s="701"/>
      <c r="CP27" s="701"/>
      <c r="CQ27" s="702"/>
      <c r="CR27" s="685">
        <v>305573</v>
      </c>
      <c r="CS27" s="722"/>
      <c r="CT27" s="722"/>
      <c r="CU27" s="722"/>
      <c r="CV27" s="722"/>
      <c r="CW27" s="722"/>
      <c r="CX27" s="722"/>
      <c r="CY27" s="723"/>
      <c r="CZ27" s="690">
        <v>5.9</v>
      </c>
      <c r="DA27" s="720"/>
      <c r="DB27" s="720"/>
      <c r="DC27" s="724"/>
      <c r="DD27" s="694">
        <v>63988</v>
      </c>
      <c r="DE27" s="722"/>
      <c r="DF27" s="722"/>
      <c r="DG27" s="722"/>
      <c r="DH27" s="722"/>
      <c r="DI27" s="722"/>
      <c r="DJ27" s="722"/>
      <c r="DK27" s="723"/>
      <c r="DL27" s="694">
        <v>63988</v>
      </c>
      <c r="DM27" s="722"/>
      <c r="DN27" s="722"/>
      <c r="DO27" s="722"/>
      <c r="DP27" s="722"/>
      <c r="DQ27" s="722"/>
      <c r="DR27" s="722"/>
      <c r="DS27" s="722"/>
      <c r="DT27" s="722"/>
      <c r="DU27" s="722"/>
      <c r="DV27" s="723"/>
      <c r="DW27" s="690">
        <v>2.1</v>
      </c>
      <c r="DX27" s="720"/>
      <c r="DY27" s="720"/>
      <c r="DZ27" s="720"/>
      <c r="EA27" s="720"/>
      <c r="EB27" s="720"/>
      <c r="EC27" s="721"/>
    </row>
    <row r="28" spans="2:133" ht="11.25" customHeight="1" x14ac:dyDescent="0.15">
      <c r="B28" s="682" t="s">
        <v>308</v>
      </c>
      <c r="C28" s="683"/>
      <c r="D28" s="683"/>
      <c r="E28" s="683"/>
      <c r="F28" s="683"/>
      <c r="G28" s="683"/>
      <c r="H28" s="683"/>
      <c r="I28" s="683"/>
      <c r="J28" s="683"/>
      <c r="K28" s="683"/>
      <c r="L28" s="683"/>
      <c r="M28" s="683"/>
      <c r="N28" s="683"/>
      <c r="O28" s="683"/>
      <c r="P28" s="683"/>
      <c r="Q28" s="684"/>
      <c r="R28" s="685">
        <v>52527</v>
      </c>
      <c r="S28" s="686"/>
      <c r="T28" s="686"/>
      <c r="U28" s="686"/>
      <c r="V28" s="686"/>
      <c r="W28" s="686"/>
      <c r="X28" s="686"/>
      <c r="Y28" s="687"/>
      <c r="Z28" s="688">
        <v>1</v>
      </c>
      <c r="AA28" s="688"/>
      <c r="AB28" s="688"/>
      <c r="AC28" s="688"/>
      <c r="AD28" s="689">
        <v>653</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309</v>
      </c>
      <c r="CE28" s="701"/>
      <c r="CF28" s="701"/>
      <c r="CG28" s="701"/>
      <c r="CH28" s="701"/>
      <c r="CI28" s="701"/>
      <c r="CJ28" s="701"/>
      <c r="CK28" s="701"/>
      <c r="CL28" s="701"/>
      <c r="CM28" s="701"/>
      <c r="CN28" s="701"/>
      <c r="CO28" s="701"/>
      <c r="CP28" s="701"/>
      <c r="CQ28" s="702"/>
      <c r="CR28" s="685">
        <v>452648</v>
      </c>
      <c r="CS28" s="686"/>
      <c r="CT28" s="686"/>
      <c r="CU28" s="686"/>
      <c r="CV28" s="686"/>
      <c r="CW28" s="686"/>
      <c r="CX28" s="686"/>
      <c r="CY28" s="687"/>
      <c r="CZ28" s="690">
        <v>8.8000000000000007</v>
      </c>
      <c r="DA28" s="720"/>
      <c r="DB28" s="720"/>
      <c r="DC28" s="724"/>
      <c r="DD28" s="694">
        <v>452648</v>
      </c>
      <c r="DE28" s="686"/>
      <c r="DF28" s="686"/>
      <c r="DG28" s="686"/>
      <c r="DH28" s="686"/>
      <c r="DI28" s="686"/>
      <c r="DJ28" s="686"/>
      <c r="DK28" s="687"/>
      <c r="DL28" s="694">
        <v>452648</v>
      </c>
      <c r="DM28" s="686"/>
      <c r="DN28" s="686"/>
      <c r="DO28" s="686"/>
      <c r="DP28" s="686"/>
      <c r="DQ28" s="686"/>
      <c r="DR28" s="686"/>
      <c r="DS28" s="686"/>
      <c r="DT28" s="686"/>
      <c r="DU28" s="686"/>
      <c r="DV28" s="687"/>
      <c r="DW28" s="690">
        <v>15.1</v>
      </c>
      <c r="DX28" s="720"/>
      <c r="DY28" s="720"/>
      <c r="DZ28" s="720"/>
      <c r="EA28" s="720"/>
      <c r="EB28" s="720"/>
      <c r="EC28" s="721"/>
    </row>
    <row r="29" spans="2:133" ht="11.25" customHeight="1" x14ac:dyDescent="0.15">
      <c r="B29" s="682" t="s">
        <v>310</v>
      </c>
      <c r="C29" s="683"/>
      <c r="D29" s="683"/>
      <c r="E29" s="683"/>
      <c r="F29" s="683"/>
      <c r="G29" s="683"/>
      <c r="H29" s="683"/>
      <c r="I29" s="683"/>
      <c r="J29" s="683"/>
      <c r="K29" s="683"/>
      <c r="L29" s="683"/>
      <c r="M29" s="683"/>
      <c r="N29" s="683"/>
      <c r="O29" s="683"/>
      <c r="P29" s="683"/>
      <c r="Q29" s="684"/>
      <c r="R29" s="685">
        <v>128504</v>
      </c>
      <c r="S29" s="686"/>
      <c r="T29" s="686"/>
      <c r="U29" s="686"/>
      <c r="V29" s="686"/>
      <c r="W29" s="686"/>
      <c r="X29" s="686"/>
      <c r="Y29" s="687"/>
      <c r="Z29" s="688">
        <v>2.4</v>
      </c>
      <c r="AA29" s="688"/>
      <c r="AB29" s="688"/>
      <c r="AC29" s="688"/>
      <c r="AD29" s="689">
        <v>62558</v>
      </c>
      <c r="AE29" s="689"/>
      <c r="AF29" s="689"/>
      <c r="AG29" s="689"/>
      <c r="AH29" s="689"/>
      <c r="AI29" s="689"/>
      <c r="AJ29" s="689"/>
      <c r="AK29" s="689"/>
      <c r="AL29" s="690">
        <v>2.1</v>
      </c>
      <c r="AM29" s="691"/>
      <c r="AN29" s="691"/>
      <c r="AO29" s="692"/>
      <c r="AP29" s="734"/>
      <c r="AQ29" s="735"/>
      <c r="AR29" s="735"/>
      <c r="AS29" s="735"/>
      <c r="AT29" s="735"/>
      <c r="AU29" s="735"/>
      <c r="AV29" s="735"/>
      <c r="AW29" s="735"/>
      <c r="AX29" s="735"/>
      <c r="AY29" s="735"/>
      <c r="AZ29" s="735"/>
      <c r="BA29" s="735"/>
      <c r="BB29" s="735"/>
      <c r="BC29" s="735"/>
      <c r="BD29" s="735"/>
      <c r="BE29" s="735"/>
      <c r="BF29" s="736"/>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311</v>
      </c>
      <c r="CE29" s="726"/>
      <c r="CF29" s="700" t="s">
        <v>312</v>
      </c>
      <c r="CG29" s="701"/>
      <c r="CH29" s="701"/>
      <c r="CI29" s="701"/>
      <c r="CJ29" s="701"/>
      <c r="CK29" s="701"/>
      <c r="CL29" s="701"/>
      <c r="CM29" s="701"/>
      <c r="CN29" s="701"/>
      <c r="CO29" s="701"/>
      <c r="CP29" s="701"/>
      <c r="CQ29" s="702"/>
      <c r="CR29" s="685">
        <v>452648</v>
      </c>
      <c r="CS29" s="722"/>
      <c r="CT29" s="722"/>
      <c r="CU29" s="722"/>
      <c r="CV29" s="722"/>
      <c r="CW29" s="722"/>
      <c r="CX29" s="722"/>
      <c r="CY29" s="723"/>
      <c r="CZ29" s="690">
        <v>8.8000000000000007</v>
      </c>
      <c r="DA29" s="720"/>
      <c r="DB29" s="720"/>
      <c r="DC29" s="724"/>
      <c r="DD29" s="694">
        <v>452648</v>
      </c>
      <c r="DE29" s="722"/>
      <c r="DF29" s="722"/>
      <c r="DG29" s="722"/>
      <c r="DH29" s="722"/>
      <c r="DI29" s="722"/>
      <c r="DJ29" s="722"/>
      <c r="DK29" s="723"/>
      <c r="DL29" s="694">
        <v>452648</v>
      </c>
      <c r="DM29" s="722"/>
      <c r="DN29" s="722"/>
      <c r="DO29" s="722"/>
      <c r="DP29" s="722"/>
      <c r="DQ29" s="722"/>
      <c r="DR29" s="722"/>
      <c r="DS29" s="722"/>
      <c r="DT29" s="722"/>
      <c r="DU29" s="722"/>
      <c r="DV29" s="723"/>
      <c r="DW29" s="690">
        <v>15.1</v>
      </c>
      <c r="DX29" s="720"/>
      <c r="DY29" s="720"/>
      <c r="DZ29" s="720"/>
      <c r="EA29" s="720"/>
      <c r="EB29" s="720"/>
      <c r="EC29" s="721"/>
    </row>
    <row r="30" spans="2:133" ht="11.25" customHeight="1" x14ac:dyDescent="0.15">
      <c r="B30" s="682" t="s">
        <v>313</v>
      </c>
      <c r="C30" s="683"/>
      <c r="D30" s="683"/>
      <c r="E30" s="683"/>
      <c r="F30" s="683"/>
      <c r="G30" s="683"/>
      <c r="H30" s="683"/>
      <c r="I30" s="683"/>
      <c r="J30" s="683"/>
      <c r="K30" s="683"/>
      <c r="L30" s="683"/>
      <c r="M30" s="683"/>
      <c r="N30" s="683"/>
      <c r="O30" s="683"/>
      <c r="P30" s="683"/>
      <c r="Q30" s="684"/>
      <c r="R30" s="685">
        <v>16836</v>
      </c>
      <c r="S30" s="686"/>
      <c r="T30" s="686"/>
      <c r="U30" s="686"/>
      <c r="V30" s="686"/>
      <c r="W30" s="686"/>
      <c r="X30" s="686"/>
      <c r="Y30" s="687"/>
      <c r="Z30" s="688">
        <v>0.3</v>
      </c>
      <c r="AA30" s="688"/>
      <c r="AB30" s="688"/>
      <c r="AC30" s="688"/>
      <c r="AD30" s="689">
        <v>9</v>
      </c>
      <c r="AE30" s="689"/>
      <c r="AF30" s="689"/>
      <c r="AG30" s="689"/>
      <c r="AH30" s="689"/>
      <c r="AI30" s="689"/>
      <c r="AJ30" s="689"/>
      <c r="AK30" s="689"/>
      <c r="AL30" s="690">
        <v>0</v>
      </c>
      <c r="AM30" s="691"/>
      <c r="AN30" s="691"/>
      <c r="AO30" s="692"/>
      <c r="AP30" s="664" t="s">
        <v>228</v>
      </c>
      <c r="AQ30" s="665"/>
      <c r="AR30" s="665"/>
      <c r="AS30" s="665"/>
      <c r="AT30" s="665"/>
      <c r="AU30" s="665"/>
      <c r="AV30" s="665"/>
      <c r="AW30" s="665"/>
      <c r="AX30" s="665"/>
      <c r="AY30" s="665"/>
      <c r="AZ30" s="665"/>
      <c r="BA30" s="665"/>
      <c r="BB30" s="665"/>
      <c r="BC30" s="665"/>
      <c r="BD30" s="665"/>
      <c r="BE30" s="665"/>
      <c r="BF30" s="666"/>
      <c r="BG30" s="664" t="s">
        <v>314</v>
      </c>
      <c r="BH30" s="732"/>
      <c r="BI30" s="732"/>
      <c r="BJ30" s="732"/>
      <c r="BK30" s="732"/>
      <c r="BL30" s="732"/>
      <c r="BM30" s="732"/>
      <c r="BN30" s="732"/>
      <c r="BO30" s="732"/>
      <c r="BP30" s="732"/>
      <c r="BQ30" s="733"/>
      <c r="BR30" s="664" t="s">
        <v>315</v>
      </c>
      <c r="BS30" s="732"/>
      <c r="BT30" s="732"/>
      <c r="BU30" s="732"/>
      <c r="BV30" s="732"/>
      <c r="BW30" s="732"/>
      <c r="BX30" s="732"/>
      <c r="BY30" s="732"/>
      <c r="BZ30" s="732"/>
      <c r="CA30" s="732"/>
      <c r="CB30" s="733"/>
      <c r="CD30" s="727"/>
      <c r="CE30" s="728"/>
      <c r="CF30" s="700" t="s">
        <v>316</v>
      </c>
      <c r="CG30" s="701"/>
      <c r="CH30" s="701"/>
      <c r="CI30" s="701"/>
      <c r="CJ30" s="701"/>
      <c r="CK30" s="701"/>
      <c r="CL30" s="701"/>
      <c r="CM30" s="701"/>
      <c r="CN30" s="701"/>
      <c r="CO30" s="701"/>
      <c r="CP30" s="701"/>
      <c r="CQ30" s="702"/>
      <c r="CR30" s="685">
        <v>440133</v>
      </c>
      <c r="CS30" s="686"/>
      <c r="CT30" s="686"/>
      <c r="CU30" s="686"/>
      <c r="CV30" s="686"/>
      <c r="CW30" s="686"/>
      <c r="CX30" s="686"/>
      <c r="CY30" s="687"/>
      <c r="CZ30" s="690">
        <v>8.6</v>
      </c>
      <c r="DA30" s="720"/>
      <c r="DB30" s="720"/>
      <c r="DC30" s="724"/>
      <c r="DD30" s="694">
        <v>440133</v>
      </c>
      <c r="DE30" s="686"/>
      <c r="DF30" s="686"/>
      <c r="DG30" s="686"/>
      <c r="DH30" s="686"/>
      <c r="DI30" s="686"/>
      <c r="DJ30" s="686"/>
      <c r="DK30" s="687"/>
      <c r="DL30" s="694">
        <v>440133</v>
      </c>
      <c r="DM30" s="686"/>
      <c r="DN30" s="686"/>
      <c r="DO30" s="686"/>
      <c r="DP30" s="686"/>
      <c r="DQ30" s="686"/>
      <c r="DR30" s="686"/>
      <c r="DS30" s="686"/>
      <c r="DT30" s="686"/>
      <c r="DU30" s="686"/>
      <c r="DV30" s="687"/>
      <c r="DW30" s="690">
        <v>14.7</v>
      </c>
      <c r="DX30" s="720"/>
      <c r="DY30" s="720"/>
      <c r="DZ30" s="720"/>
      <c r="EA30" s="720"/>
      <c r="EB30" s="720"/>
      <c r="EC30" s="721"/>
    </row>
    <row r="31" spans="2:133" ht="11.25" customHeight="1" x14ac:dyDescent="0.15">
      <c r="B31" s="682" t="s">
        <v>317</v>
      </c>
      <c r="C31" s="683"/>
      <c r="D31" s="683"/>
      <c r="E31" s="683"/>
      <c r="F31" s="683"/>
      <c r="G31" s="683"/>
      <c r="H31" s="683"/>
      <c r="I31" s="683"/>
      <c r="J31" s="683"/>
      <c r="K31" s="683"/>
      <c r="L31" s="683"/>
      <c r="M31" s="683"/>
      <c r="N31" s="683"/>
      <c r="O31" s="683"/>
      <c r="P31" s="683"/>
      <c r="Q31" s="684"/>
      <c r="R31" s="685">
        <v>811173</v>
      </c>
      <c r="S31" s="686"/>
      <c r="T31" s="686"/>
      <c r="U31" s="686"/>
      <c r="V31" s="686"/>
      <c r="W31" s="686"/>
      <c r="X31" s="686"/>
      <c r="Y31" s="687"/>
      <c r="Z31" s="688">
        <v>15.2</v>
      </c>
      <c r="AA31" s="688"/>
      <c r="AB31" s="688"/>
      <c r="AC31" s="688"/>
      <c r="AD31" s="689" t="s">
        <v>248</v>
      </c>
      <c r="AE31" s="689"/>
      <c r="AF31" s="689"/>
      <c r="AG31" s="689"/>
      <c r="AH31" s="689"/>
      <c r="AI31" s="689"/>
      <c r="AJ31" s="689"/>
      <c r="AK31" s="689"/>
      <c r="AL31" s="690" t="s">
        <v>147</v>
      </c>
      <c r="AM31" s="691"/>
      <c r="AN31" s="691"/>
      <c r="AO31" s="692"/>
      <c r="AP31" s="739" t="s">
        <v>318</v>
      </c>
      <c r="AQ31" s="740"/>
      <c r="AR31" s="740"/>
      <c r="AS31" s="740"/>
      <c r="AT31" s="745" t="s">
        <v>319</v>
      </c>
      <c r="AU31" s="231"/>
      <c r="AV31" s="231"/>
      <c r="AW31" s="231"/>
      <c r="AX31" s="671" t="s">
        <v>192</v>
      </c>
      <c r="AY31" s="672"/>
      <c r="AZ31" s="672"/>
      <c r="BA31" s="672"/>
      <c r="BB31" s="672"/>
      <c r="BC31" s="672"/>
      <c r="BD31" s="672"/>
      <c r="BE31" s="672"/>
      <c r="BF31" s="673"/>
      <c r="BG31" s="753">
        <v>99.8</v>
      </c>
      <c r="BH31" s="737"/>
      <c r="BI31" s="737"/>
      <c r="BJ31" s="737"/>
      <c r="BK31" s="737"/>
      <c r="BL31" s="737"/>
      <c r="BM31" s="680">
        <v>97.9</v>
      </c>
      <c r="BN31" s="737"/>
      <c r="BO31" s="737"/>
      <c r="BP31" s="737"/>
      <c r="BQ31" s="738"/>
      <c r="BR31" s="753">
        <v>99.7</v>
      </c>
      <c r="BS31" s="737"/>
      <c r="BT31" s="737"/>
      <c r="BU31" s="737"/>
      <c r="BV31" s="737"/>
      <c r="BW31" s="737"/>
      <c r="BX31" s="680">
        <v>97.5</v>
      </c>
      <c r="BY31" s="737"/>
      <c r="BZ31" s="737"/>
      <c r="CA31" s="737"/>
      <c r="CB31" s="738"/>
      <c r="CD31" s="727"/>
      <c r="CE31" s="728"/>
      <c r="CF31" s="700" t="s">
        <v>320</v>
      </c>
      <c r="CG31" s="701"/>
      <c r="CH31" s="701"/>
      <c r="CI31" s="701"/>
      <c r="CJ31" s="701"/>
      <c r="CK31" s="701"/>
      <c r="CL31" s="701"/>
      <c r="CM31" s="701"/>
      <c r="CN31" s="701"/>
      <c r="CO31" s="701"/>
      <c r="CP31" s="701"/>
      <c r="CQ31" s="702"/>
      <c r="CR31" s="685">
        <v>12515</v>
      </c>
      <c r="CS31" s="722"/>
      <c r="CT31" s="722"/>
      <c r="CU31" s="722"/>
      <c r="CV31" s="722"/>
      <c r="CW31" s="722"/>
      <c r="CX31" s="722"/>
      <c r="CY31" s="723"/>
      <c r="CZ31" s="690">
        <v>0.2</v>
      </c>
      <c r="DA31" s="720"/>
      <c r="DB31" s="720"/>
      <c r="DC31" s="724"/>
      <c r="DD31" s="694">
        <v>12515</v>
      </c>
      <c r="DE31" s="722"/>
      <c r="DF31" s="722"/>
      <c r="DG31" s="722"/>
      <c r="DH31" s="722"/>
      <c r="DI31" s="722"/>
      <c r="DJ31" s="722"/>
      <c r="DK31" s="723"/>
      <c r="DL31" s="694">
        <v>12515</v>
      </c>
      <c r="DM31" s="722"/>
      <c r="DN31" s="722"/>
      <c r="DO31" s="722"/>
      <c r="DP31" s="722"/>
      <c r="DQ31" s="722"/>
      <c r="DR31" s="722"/>
      <c r="DS31" s="722"/>
      <c r="DT31" s="722"/>
      <c r="DU31" s="722"/>
      <c r="DV31" s="723"/>
      <c r="DW31" s="690">
        <v>0.4</v>
      </c>
      <c r="DX31" s="720"/>
      <c r="DY31" s="720"/>
      <c r="DZ31" s="720"/>
      <c r="EA31" s="720"/>
      <c r="EB31" s="720"/>
      <c r="EC31" s="721"/>
    </row>
    <row r="32" spans="2:133" ht="11.25" customHeight="1" x14ac:dyDescent="0.15">
      <c r="B32" s="748" t="s">
        <v>321</v>
      </c>
      <c r="C32" s="749"/>
      <c r="D32" s="749"/>
      <c r="E32" s="749"/>
      <c r="F32" s="749"/>
      <c r="G32" s="749"/>
      <c r="H32" s="749"/>
      <c r="I32" s="749"/>
      <c r="J32" s="749"/>
      <c r="K32" s="749"/>
      <c r="L32" s="749"/>
      <c r="M32" s="749"/>
      <c r="N32" s="749"/>
      <c r="O32" s="749"/>
      <c r="P32" s="749"/>
      <c r="Q32" s="750"/>
      <c r="R32" s="685" t="s">
        <v>248</v>
      </c>
      <c r="S32" s="686"/>
      <c r="T32" s="686"/>
      <c r="U32" s="686"/>
      <c r="V32" s="686"/>
      <c r="W32" s="686"/>
      <c r="X32" s="686"/>
      <c r="Y32" s="687"/>
      <c r="Z32" s="688" t="s">
        <v>147</v>
      </c>
      <c r="AA32" s="688"/>
      <c r="AB32" s="688"/>
      <c r="AC32" s="688"/>
      <c r="AD32" s="689" t="s">
        <v>248</v>
      </c>
      <c r="AE32" s="689"/>
      <c r="AF32" s="689"/>
      <c r="AG32" s="689"/>
      <c r="AH32" s="689"/>
      <c r="AI32" s="689"/>
      <c r="AJ32" s="689"/>
      <c r="AK32" s="689"/>
      <c r="AL32" s="690" t="s">
        <v>147</v>
      </c>
      <c r="AM32" s="691"/>
      <c r="AN32" s="691"/>
      <c r="AO32" s="692"/>
      <c r="AP32" s="741"/>
      <c r="AQ32" s="742"/>
      <c r="AR32" s="742"/>
      <c r="AS32" s="742"/>
      <c r="AT32" s="746"/>
      <c r="AU32" s="230" t="s">
        <v>322</v>
      </c>
      <c r="AV32" s="230"/>
      <c r="AW32" s="230"/>
      <c r="AX32" s="682" t="s">
        <v>323</v>
      </c>
      <c r="AY32" s="683"/>
      <c r="AZ32" s="683"/>
      <c r="BA32" s="683"/>
      <c r="BB32" s="683"/>
      <c r="BC32" s="683"/>
      <c r="BD32" s="683"/>
      <c r="BE32" s="683"/>
      <c r="BF32" s="684"/>
      <c r="BG32" s="754">
        <v>99.8</v>
      </c>
      <c r="BH32" s="722"/>
      <c r="BI32" s="722"/>
      <c r="BJ32" s="722"/>
      <c r="BK32" s="722"/>
      <c r="BL32" s="722"/>
      <c r="BM32" s="691">
        <v>98.7</v>
      </c>
      <c r="BN32" s="751"/>
      <c r="BO32" s="751"/>
      <c r="BP32" s="751"/>
      <c r="BQ32" s="752"/>
      <c r="BR32" s="754">
        <v>99.7</v>
      </c>
      <c r="BS32" s="722"/>
      <c r="BT32" s="722"/>
      <c r="BU32" s="722"/>
      <c r="BV32" s="722"/>
      <c r="BW32" s="722"/>
      <c r="BX32" s="691">
        <v>98.5</v>
      </c>
      <c r="BY32" s="751"/>
      <c r="BZ32" s="751"/>
      <c r="CA32" s="751"/>
      <c r="CB32" s="752"/>
      <c r="CD32" s="729"/>
      <c r="CE32" s="730"/>
      <c r="CF32" s="700" t="s">
        <v>324</v>
      </c>
      <c r="CG32" s="701"/>
      <c r="CH32" s="701"/>
      <c r="CI32" s="701"/>
      <c r="CJ32" s="701"/>
      <c r="CK32" s="701"/>
      <c r="CL32" s="701"/>
      <c r="CM32" s="701"/>
      <c r="CN32" s="701"/>
      <c r="CO32" s="701"/>
      <c r="CP32" s="701"/>
      <c r="CQ32" s="702"/>
      <c r="CR32" s="685" t="s">
        <v>248</v>
      </c>
      <c r="CS32" s="686"/>
      <c r="CT32" s="686"/>
      <c r="CU32" s="686"/>
      <c r="CV32" s="686"/>
      <c r="CW32" s="686"/>
      <c r="CX32" s="686"/>
      <c r="CY32" s="687"/>
      <c r="CZ32" s="690" t="s">
        <v>248</v>
      </c>
      <c r="DA32" s="720"/>
      <c r="DB32" s="720"/>
      <c r="DC32" s="724"/>
      <c r="DD32" s="694" t="s">
        <v>251</v>
      </c>
      <c r="DE32" s="686"/>
      <c r="DF32" s="686"/>
      <c r="DG32" s="686"/>
      <c r="DH32" s="686"/>
      <c r="DI32" s="686"/>
      <c r="DJ32" s="686"/>
      <c r="DK32" s="687"/>
      <c r="DL32" s="694" t="s">
        <v>251</v>
      </c>
      <c r="DM32" s="686"/>
      <c r="DN32" s="686"/>
      <c r="DO32" s="686"/>
      <c r="DP32" s="686"/>
      <c r="DQ32" s="686"/>
      <c r="DR32" s="686"/>
      <c r="DS32" s="686"/>
      <c r="DT32" s="686"/>
      <c r="DU32" s="686"/>
      <c r="DV32" s="687"/>
      <c r="DW32" s="690" t="s">
        <v>251</v>
      </c>
      <c r="DX32" s="720"/>
      <c r="DY32" s="720"/>
      <c r="DZ32" s="720"/>
      <c r="EA32" s="720"/>
      <c r="EB32" s="720"/>
      <c r="EC32" s="721"/>
    </row>
    <row r="33" spans="2:133" ht="11.25" customHeight="1" x14ac:dyDescent="0.15">
      <c r="B33" s="682" t="s">
        <v>325</v>
      </c>
      <c r="C33" s="683"/>
      <c r="D33" s="683"/>
      <c r="E33" s="683"/>
      <c r="F33" s="683"/>
      <c r="G33" s="683"/>
      <c r="H33" s="683"/>
      <c r="I33" s="683"/>
      <c r="J33" s="683"/>
      <c r="K33" s="683"/>
      <c r="L33" s="683"/>
      <c r="M33" s="683"/>
      <c r="N33" s="683"/>
      <c r="O33" s="683"/>
      <c r="P33" s="683"/>
      <c r="Q33" s="684"/>
      <c r="R33" s="685">
        <v>511674</v>
      </c>
      <c r="S33" s="686"/>
      <c r="T33" s="686"/>
      <c r="U33" s="686"/>
      <c r="V33" s="686"/>
      <c r="W33" s="686"/>
      <c r="X33" s="686"/>
      <c r="Y33" s="687"/>
      <c r="Z33" s="688">
        <v>9.6</v>
      </c>
      <c r="AA33" s="688"/>
      <c r="AB33" s="688"/>
      <c r="AC33" s="688"/>
      <c r="AD33" s="689" t="s">
        <v>248</v>
      </c>
      <c r="AE33" s="689"/>
      <c r="AF33" s="689"/>
      <c r="AG33" s="689"/>
      <c r="AH33" s="689"/>
      <c r="AI33" s="689"/>
      <c r="AJ33" s="689"/>
      <c r="AK33" s="689"/>
      <c r="AL33" s="690" t="s">
        <v>248</v>
      </c>
      <c r="AM33" s="691"/>
      <c r="AN33" s="691"/>
      <c r="AO33" s="692"/>
      <c r="AP33" s="743"/>
      <c r="AQ33" s="744"/>
      <c r="AR33" s="744"/>
      <c r="AS33" s="744"/>
      <c r="AT33" s="747"/>
      <c r="AU33" s="232"/>
      <c r="AV33" s="232"/>
      <c r="AW33" s="232"/>
      <c r="AX33" s="734" t="s">
        <v>326</v>
      </c>
      <c r="AY33" s="735"/>
      <c r="AZ33" s="735"/>
      <c r="BA33" s="735"/>
      <c r="BB33" s="735"/>
      <c r="BC33" s="735"/>
      <c r="BD33" s="735"/>
      <c r="BE33" s="735"/>
      <c r="BF33" s="736"/>
      <c r="BG33" s="755">
        <v>99.8</v>
      </c>
      <c r="BH33" s="756"/>
      <c r="BI33" s="756"/>
      <c r="BJ33" s="756"/>
      <c r="BK33" s="756"/>
      <c r="BL33" s="756"/>
      <c r="BM33" s="757">
        <v>96.5</v>
      </c>
      <c r="BN33" s="756"/>
      <c r="BO33" s="756"/>
      <c r="BP33" s="756"/>
      <c r="BQ33" s="758"/>
      <c r="BR33" s="755">
        <v>99.5</v>
      </c>
      <c r="BS33" s="756"/>
      <c r="BT33" s="756"/>
      <c r="BU33" s="756"/>
      <c r="BV33" s="756"/>
      <c r="BW33" s="756"/>
      <c r="BX33" s="757">
        <v>95.9</v>
      </c>
      <c r="BY33" s="756"/>
      <c r="BZ33" s="756"/>
      <c r="CA33" s="756"/>
      <c r="CB33" s="758"/>
      <c r="CD33" s="700" t="s">
        <v>327</v>
      </c>
      <c r="CE33" s="701"/>
      <c r="CF33" s="701"/>
      <c r="CG33" s="701"/>
      <c r="CH33" s="701"/>
      <c r="CI33" s="701"/>
      <c r="CJ33" s="701"/>
      <c r="CK33" s="701"/>
      <c r="CL33" s="701"/>
      <c r="CM33" s="701"/>
      <c r="CN33" s="701"/>
      <c r="CO33" s="701"/>
      <c r="CP33" s="701"/>
      <c r="CQ33" s="702"/>
      <c r="CR33" s="685">
        <v>2581019</v>
      </c>
      <c r="CS33" s="722"/>
      <c r="CT33" s="722"/>
      <c r="CU33" s="722"/>
      <c r="CV33" s="722"/>
      <c r="CW33" s="722"/>
      <c r="CX33" s="722"/>
      <c r="CY33" s="723"/>
      <c r="CZ33" s="690">
        <v>50.2</v>
      </c>
      <c r="DA33" s="720"/>
      <c r="DB33" s="720"/>
      <c r="DC33" s="724"/>
      <c r="DD33" s="694">
        <v>1519420</v>
      </c>
      <c r="DE33" s="722"/>
      <c r="DF33" s="722"/>
      <c r="DG33" s="722"/>
      <c r="DH33" s="722"/>
      <c r="DI33" s="722"/>
      <c r="DJ33" s="722"/>
      <c r="DK33" s="723"/>
      <c r="DL33" s="694">
        <v>946329</v>
      </c>
      <c r="DM33" s="722"/>
      <c r="DN33" s="722"/>
      <c r="DO33" s="722"/>
      <c r="DP33" s="722"/>
      <c r="DQ33" s="722"/>
      <c r="DR33" s="722"/>
      <c r="DS33" s="722"/>
      <c r="DT33" s="722"/>
      <c r="DU33" s="722"/>
      <c r="DV33" s="723"/>
      <c r="DW33" s="690">
        <v>31.5</v>
      </c>
      <c r="DX33" s="720"/>
      <c r="DY33" s="720"/>
      <c r="DZ33" s="720"/>
      <c r="EA33" s="720"/>
      <c r="EB33" s="720"/>
      <c r="EC33" s="721"/>
    </row>
    <row r="34" spans="2:133" ht="11.25" customHeight="1" x14ac:dyDescent="0.15">
      <c r="B34" s="682" t="s">
        <v>328</v>
      </c>
      <c r="C34" s="683"/>
      <c r="D34" s="683"/>
      <c r="E34" s="683"/>
      <c r="F34" s="683"/>
      <c r="G34" s="683"/>
      <c r="H34" s="683"/>
      <c r="I34" s="683"/>
      <c r="J34" s="683"/>
      <c r="K34" s="683"/>
      <c r="L34" s="683"/>
      <c r="M34" s="683"/>
      <c r="N34" s="683"/>
      <c r="O34" s="683"/>
      <c r="P34" s="683"/>
      <c r="Q34" s="684"/>
      <c r="R34" s="685">
        <v>62496</v>
      </c>
      <c r="S34" s="686"/>
      <c r="T34" s="686"/>
      <c r="U34" s="686"/>
      <c r="V34" s="686"/>
      <c r="W34" s="686"/>
      <c r="X34" s="686"/>
      <c r="Y34" s="687"/>
      <c r="Z34" s="688">
        <v>1.2</v>
      </c>
      <c r="AA34" s="688"/>
      <c r="AB34" s="688"/>
      <c r="AC34" s="688"/>
      <c r="AD34" s="689">
        <v>1129</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329</v>
      </c>
      <c r="CE34" s="701"/>
      <c r="CF34" s="701"/>
      <c r="CG34" s="701"/>
      <c r="CH34" s="701"/>
      <c r="CI34" s="701"/>
      <c r="CJ34" s="701"/>
      <c r="CK34" s="701"/>
      <c r="CL34" s="701"/>
      <c r="CM34" s="701"/>
      <c r="CN34" s="701"/>
      <c r="CO34" s="701"/>
      <c r="CP34" s="701"/>
      <c r="CQ34" s="702"/>
      <c r="CR34" s="685">
        <v>646926</v>
      </c>
      <c r="CS34" s="686"/>
      <c r="CT34" s="686"/>
      <c r="CU34" s="686"/>
      <c r="CV34" s="686"/>
      <c r="CW34" s="686"/>
      <c r="CX34" s="686"/>
      <c r="CY34" s="687"/>
      <c r="CZ34" s="690">
        <v>12.6</v>
      </c>
      <c r="DA34" s="720"/>
      <c r="DB34" s="720"/>
      <c r="DC34" s="724"/>
      <c r="DD34" s="694">
        <v>510773</v>
      </c>
      <c r="DE34" s="686"/>
      <c r="DF34" s="686"/>
      <c r="DG34" s="686"/>
      <c r="DH34" s="686"/>
      <c r="DI34" s="686"/>
      <c r="DJ34" s="686"/>
      <c r="DK34" s="687"/>
      <c r="DL34" s="694">
        <v>424312</v>
      </c>
      <c r="DM34" s="686"/>
      <c r="DN34" s="686"/>
      <c r="DO34" s="686"/>
      <c r="DP34" s="686"/>
      <c r="DQ34" s="686"/>
      <c r="DR34" s="686"/>
      <c r="DS34" s="686"/>
      <c r="DT34" s="686"/>
      <c r="DU34" s="686"/>
      <c r="DV34" s="687"/>
      <c r="DW34" s="690">
        <v>14.1</v>
      </c>
      <c r="DX34" s="720"/>
      <c r="DY34" s="720"/>
      <c r="DZ34" s="720"/>
      <c r="EA34" s="720"/>
      <c r="EB34" s="720"/>
      <c r="EC34" s="721"/>
    </row>
    <row r="35" spans="2:133" ht="11.25" customHeight="1" x14ac:dyDescent="0.15">
      <c r="B35" s="682" t="s">
        <v>330</v>
      </c>
      <c r="C35" s="683"/>
      <c r="D35" s="683"/>
      <c r="E35" s="683"/>
      <c r="F35" s="683"/>
      <c r="G35" s="683"/>
      <c r="H35" s="683"/>
      <c r="I35" s="683"/>
      <c r="J35" s="683"/>
      <c r="K35" s="683"/>
      <c r="L35" s="683"/>
      <c r="M35" s="683"/>
      <c r="N35" s="683"/>
      <c r="O35" s="683"/>
      <c r="P35" s="683"/>
      <c r="Q35" s="684"/>
      <c r="R35" s="685">
        <v>41466</v>
      </c>
      <c r="S35" s="686"/>
      <c r="T35" s="686"/>
      <c r="U35" s="686"/>
      <c r="V35" s="686"/>
      <c r="W35" s="686"/>
      <c r="X35" s="686"/>
      <c r="Y35" s="687"/>
      <c r="Z35" s="688">
        <v>0.8</v>
      </c>
      <c r="AA35" s="688"/>
      <c r="AB35" s="688"/>
      <c r="AC35" s="688"/>
      <c r="AD35" s="689" t="s">
        <v>147</v>
      </c>
      <c r="AE35" s="689"/>
      <c r="AF35" s="689"/>
      <c r="AG35" s="689"/>
      <c r="AH35" s="689"/>
      <c r="AI35" s="689"/>
      <c r="AJ35" s="689"/>
      <c r="AK35" s="689"/>
      <c r="AL35" s="690" t="s">
        <v>248</v>
      </c>
      <c r="AM35" s="691"/>
      <c r="AN35" s="691"/>
      <c r="AO35" s="692"/>
      <c r="AP35" s="235"/>
      <c r="AQ35" s="664" t="s">
        <v>331</v>
      </c>
      <c r="AR35" s="665"/>
      <c r="AS35" s="665"/>
      <c r="AT35" s="665"/>
      <c r="AU35" s="665"/>
      <c r="AV35" s="665"/>
      <c r="AW35" s="665"/>
      <c r="AX35" s="665"/>
      <c r="AY35" s="665"/>
      <c r="AZ35" s="665"/>
      <c r="BA35" s="665"/>
      <c r="BB35" s="665"/>
      <c r="BC35" s="665"/>
      <c r="BD35" s="665"/>
      <c r="BE35" s="665"/>
      <c r="BF35" s="666"/>
      <c r="BG35" s="664" t="s">
        <v>332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333</v>
      </c>
      <c r="CE35" s="701"/>
      <c r="CF35" s="701"/>
      <c r="CG35" s="701"/>
      <c r="CH35" s="701"/>
      <c r="CI35" s="701"/>
      <c r="CJ35" s="701"/>
      <c r="CK35" s="701"/>
      <c r="CL35" s="701"/>
      <c r="CM35" s="701"/>
      <c r="CN35" s="701"/>
      <c r="CO35" s="701"/>
      <c r="CP35" s="701"/>
      <c r="CQ35" s="702"/>
      <c r="CR35" s="685">
        <v>66093</v>
      </c>
      <c r="CS35" s="722"/>
      <c r="CT35" s="722"/>
      <c r="CU35" s="722"/>
      <c r="CV35" s="722"/>
      <c r="CW35" s="722"/>
      <c r="CX35" s="722"/>
      <c r="CY35" s="723"/>
      <c r="CZ35" s="690">
        <v>1.3</v>
      </c>
      <c r="DA35" s="720"/>
      <c r="DB35" s="720"/>
      <c r="DC35" s="724"/>
      <c r="DD35" s="694">
        <v>50605</v>
      </c>
      <c r="DE35" s="722"/>
      <c r="DF35" s="722"/>
      <c r="DG35" s="722"/>
      <c r="DH35" s="722"/>
      <c r="DI35" s="722"/>
      <c r="DJ35" s="722"/>
      <c r="DK35" s="723"/>
      <c r="DL35" s="694">
        <v>50605</v>
      </c>
      <c r="DM35" s="722"/>
      <c r="DN35" s="722"/>
      <c r="DO35" s="722"/>
      <c r="DP35" s="722"/>
      <c r="DQ35" s="722"/>
      <c r="DR35" s="722"/>
      <c r="DS35" s="722"/>
      <c r="DT35" s="722"/>
      <c r="DU35" s="722"/>
      <c r="DV35" s="723"/>
      <c r="DW35" s="690">
        <v>1.7</v>
      </c>
      <c r="DX35" s="720"/>
      <c r="DY35" s="720"/>
      <c r="DZ35" s="720"/>
      <c r="EA35" s="720"/>
      <c r="EB35" s="720"/>
      <c r="EC35" s="721"/>
    </row>
    <row r="36" spans="2:133" ht="11.25" customHeight="1" x14ac:dyDescent="0.15">
      <c r="B36" s="682" t="s">
        <v>334</v>
      </c>
      <c r="C36" s="683"/>
      <c r="D36" s="683"/>
      <c r="E36" s="683"/>
      <c r="F36" s="683"/>
      <c r="G36" s="683"/>
      <c r="H36" s="683"/>
      <c r="I36" s="683"/>
      <c r="J36" s="683"/>
      <c r="K36" s="683"/>
      <c r="L36" s="683"/>
      <c r="M36" s="683"/>
      <c r="N36" s="683"/>
      <c r="O36" s="683"/>
      <c r="P36" s="683"/>
      <c r="Q36" s="684"/>
      <c r="R36" s="685">
        <v>250593</v>
      </c>
      <c r="S36" s="686"/>
      <c r="T36" s="686"/>
      <c r="U36" s="686"/>
      <c r="V36" s="686"/>
      <c r="W36" s="686"/>
      <c r="X36" s="686"/>
      <c r="Y36" s="687"/>
      <c r="Z36" s="688">
        <v>4.7</v>
      </c>
      <c r="AA36" s="688"/>
      <c r="AB36" s="688"/>
      <c r="AC36" s="688"/>
      <c r="AD36" s="689" t="s">
        <v>248</v>
      </c>
      <c r="AE36" s="689"/>
      <c r="AF36" s="689"/>
      <c r="AG36" s="689"/>
      <c r="AH36" s="689"/>
      <c r="AI36" s="689"/>
      <c r="AJ36" s="689"/>
      <c r="AK36" s="689"/>
      <c r="AL36" s="690" t="s">
        <v>248</v>
      </c>
      <c r="AM36" s="691"/>
      <c r="AN36" s="691"/>
      <c r="AO36" s="692"/>
      <c r="AP36" s="235"/>
      <c r="AQ36" s="759" t="s">
        <v>335</v>
      </c>
      <c r="AR36" s="760"/>
      <c r="AS36" s="760"/>
      <c r="AT36" s="760"/>
      <c r="AU36" s="760"/>
      <c r="AV36" s="760"/>
      <c r="AW36" s="760"/>
      <c r="AX36" s="760"/>
      <c r="AY36" s="761"/>
      <c r="AZ36" s="674">
        <v>314565</v>
      </c>
      <c r="BA36" s="675"/>
      <c r="BB36" s="675"/>
      <c r="BC36" s="675"/>
      <c r="BD36" s="675"/>
      <c r="BE36" s="675"/>
      <c r="BF36" s="762"/>
      <c r="BG36" s="696" t="s">
        <v>336</v>
      </c>
      <c r="BH36" s="697"/>
      <c r="BI36" s="697"/>
      <c r="BJ36" s="697"/>
      <c r="BK36" s="697"/>
      <c r="BL36" s="697"/>
      <c r="BM36" s="697"/>
      <c r="BN36" s="697"/>
      <c r="BO36" s="697"/>
      <c r="BP36" s="697"/>
      <c r="BQ36" s="697"/>
      <c r="BR36" s="697"/>
      <c r="BS36" s="697"/>
      <c r="BT36" s="697"/>
      <c r="BU36" s="698"/>
      <c r="BV36" s="674">
        <v>20755</v>
      </c>
      <c r="BW36" s="675"/>
      <c r="BX36" s="675"/>
      <c r="BY36" s="675"/>
      <c r="BZ36" s="675"/>
      <c r="CA36" s="675"/>
      <c r="CB36" s="762"/>
      <c r="CD36" s="700" t="s">
        <v>337</v>
      </c>
      <c r="CE36" s="701"/>
      <c r="CF36" s="701"/>
      <c r="CG36" s="701"/>
      <c r="CH36" s="701"/>
      <c r="CI36" s="701"/>
      <c r="CJ36" s="701"/>
      <c r="CK36" s="701"/>
      <c r="CL36" s="701"/>
      <c r="CM36" s="701"/>
      <c r="CN36" s="701"/>
      <c r="CO36" s="701"/>
      <c r="CP36" s="701"/>
      <c r="CQ36" s="702"/>
      <c r="CR36" s="685">
        <v>1314974</v>
      </c>
      <c r="CS36" s="686"/>
      <c r="CT36" s="686"/>
      <c r="CU36" s="686"/>
      <c r="CV36" s="686"/>
      <c r="CW36" s="686"/>
      <c r="CX36" s="686"/>
      <c r="CY36" s="687"/>
      <c r="CZ36" s="690">
        <v>25.6</v>
      </c>
      <c r="DA36" s="720"/>
      <c r="DB36" s="720"/>
      <c r="DC36" s="724"/>
      <c r="DD36" s="694">
        <v>528516</v>
      </c>
      <c r="DE36" s="686"/>
      <c r="DF36" s="686"/>
      <c r="DG36" s="686"/>
      <c r="DH36" s="686"/>
      <c r="DI36" s="686"/>
      <c r="DJ36" s="686"/>
      <c r="DK36" s="687"/>
      <c r="DL36" s="694">
        <v>281789</v>
      </c>
      <c r="DM36" s="686"/>
      <c r="DN36" s="686"/>
      <c r="DO36" s="686"/>
      <c r="DP36" s="686"/>
      <c r="DQ36" s="686"/>
      <c r="DR36" s="686"/>
      <c r="DS36" s="686"/>
      <c r="DT36" s="686"/>
      <c r="DU36" s="686"/>
      <c r="DV36" s="687"/>
      <c r="DW36" s="690">
        <v>9.4</v>
      </c>
      <c r="DX36" s="720"/>
      <c r="DY36" s="720"/>
      <c r="DZ36" s="720"/>
      <c r="EA36" s="720"/>
      <c r="EB36" s="720"/>
      <c r="EC36" s="721"/>
    </row>
    <row r="37" spans="2:133" ht="11.25" customHeight="1" x14ac:dyDescent="0.15">
      <c r="B37" s="682" t="s">
        <v>338</v>
      </c>
      <c r="C37" s="683"/>
      <c r="D37" s="683"/>
      <c r="E37" s="683"/>
      <c r="F37" s="683"/>
      <c r="G37" s="683"/>
      <c r="H37" s="683"/>
      <c r="I37" s="683"/>
      <c r="J37" s="683"/>
      <c r="K37" s="683"/>
      <c r="L37" s="683"/>
      <c r="M37" s="683"/>
      <c r="N37" s="683"/>
      <c r="O37" s="683"/>
      <c r="P37" s="683"/>
      <c r="Q37" s="684"/>
      <c r="R37" s="685">
        <v>50114</v>
      </c>
      <c r="S37" s="686"/>
      <c r="T37" s="686"/>
      <c r="U37" s="686"/>
      <c r="V37" s="686"/>
      <c r="W37" s="686"/>
      <c r="X37" s="686"/>
      <c r="Y37" s="687"/>
      <c r="Z37" s="688">
        <v>0.9</v>
      </c>
      <c r="AA37" s="688"/>
      <c r="AB37" s="688"/>
      <c r="AC37" s="688"/>
      <c r="AD37" s="689" t="s">
        <v>248</v>
      </c>
      <c r="AE37" s="689"/>
      <c r="AF37" s="689"/>
      <c r="AG37" s="689"/>
      <c r="AH37" s="689"/>
      <c r="AI37" s="689"/>
      <c r="AJ37" s="689"/>
      <c r="AK37" s="689"/>
      <c r="AL37" s="690" t="s">
        <v>147</v>
      </c>
      <c r="AM37" s="691"/>
      <c r="AN37" s="691"/>
      <c r="AO37" s="692"/>
      <c r="AQ37" s="763" t="s">
        <v>339</v>
      </c>
      <c r="AR37" s="764"/>
      <c r="AS37" s="764"/>
      <c r="AT37" s="764"/>
      <c r="AU37" s="764"/>
      <c r="AV37" s="764"/>
      <c r="AW37" s="764"/>
      <c r="AX37" s="764"/>
      <c r="AY37" s="765"/>
      <c r="AZ37" s="685">
        <v>87457</v>
      </c>
      <c r="BA37" s="686"/>
      <c r="BB37" s="686"/>
      <c r="BC37" s="686"/>
      <c r="BD37" s="722"/>
      <c r="BE37" s="722"/>
      <c r="BF37" s="752"/>
      <c r="BG37" s="700" t="s">
        <v>340</v>
      </c>
      <c r="BH37" s="701"/>
      <c r="BI37" s="701"/>
      <c r="BJ37" s="701"/>
      <c r="BK37" s="701"/>
      <c r="BL37" s="701"/>
      <c r="BM37" s="701"/>
      <c r="BN37" s="701"/>
      <c r="BO37" s="701"/>
      <c r="BP37" s="701"/>
      <c r="BQ37" s="701"/>
      <c r="BR37" s="701"/>
      <c r="BS37" s="701"/>
      <c r="BT37" s="701"/>
      <c r="BU37" s="702"/>
      <c r="BV37" s="685">
        <v>20149</v>
      </c>
      <c r="BW37" s="686"/>
      <c r="BX37" s="686"/>
      <c r="BY37" s="686"/>
      <c r="BZ37" s="686"/>
      <c r="CA37" s="686"/>
      <c r="CB37" s="695"/>
      <c r="CD37" s="700" t="s">
        <v>341</v>
      </c>
      <c r="CE37" s="701"/>
      <c r="CF37" s="701"/>
      <c r="CG37" s="701"/>
      <c r="CH37" s="701"/>
      <c r="CI37" s="701"/>
      <c r="CJ37" s="701"/>
      <c r="CK37" s="701"/>
      <c r="CL37" s="701"/>
      <c r="CM37" s="701"/>
      <c r="CN37" s="701"/>
      <c r="CO37" s="701"/>
      <c r="CP37" s="701"/>
      <c r="CQ37" s="702"/>
      <c r="CR37" s="685">
        <v>176402</v>
      </c>
      <c r="CS37" s="722"/>
      <c r="CT37" s="722"/>
      <c r="CU37" s="722"/>
      <c r="CV37" s="722"/>
      <c r="CW37" s="722"/>
      <c r="CX37" s="722"/>
      <c r="CY37" s="723"/>
      <c r="CZ37" s="690">
        <v>3.4</v>
      </c>
      <c r="DA37" s="720"/>
      <c r="DB37" s="720"/>
      <c r="DC37" s="724"/>
      <c r="DD37" s="694">
        <v>171402</v>
      </c>
      <c r="DE37" s="722"/>
      <c r="DF37" s="722"/>
      <c r="DG37" s="722"/>
      <c r="DH37" s="722"/>
      <c r="DI37" s="722"/>
      <c r="DJ37" s="722"/>
      <c r="DK37" s="723"/>
      <c r="DL37" s="694">
        <v>171402</v>
      </c>
      <c r="DM37" s="722"/>
      <c r="DN37" s="722"/>
      <c r="DO37" s="722"/>
      <c r="DP37" s="722"/>
      <c r="DQ37" s="722"/>
      <c r="DR37" s="722"/>
      <c r="DS37" s="722"/>
      <c r="DT37" s="722"/>
      <c r="DU37" s="722"/>
      <c r="DV37" s="723"/>
      <c r="DW37" s="690">
        <v>5.7</v>
      </c>
      <c r="DX37" s="720"/>
      <c r="DY37" s="720"/>
      <c r="DZ37" s="720"/>
      <c r="EA37" s="720"/>
      <c r="EB37" s="720"/>
      <c r="EC37" s="721"/>
    </row>
    <row r="38" spans="2:133" ht="11.25" customHeight="1" x14ac:dyDescent="0.15">
      <c r="B38" s="682" t="s">
        <v>342</v>
      </c>
      <c r="C38" s="683"/>
      <c r="D38" s="683"/>
      <c r="E38" s="683"/>
      <c r="F38" s="683"/>
      <c r="G38" s="683"/>
      <c r="H38" s="683"/>
      <c r="I38" s="683"/>
      <c r="J38" s="683"/>
      <c r="K38" s="683"/>
      <c r="L38" s="683"/>
      <c r="M38" s="683"/>
      <c r="N38" s="683"/>
      <c r="O38" s="683"/>
      <c r="P38" s="683"/>
      <c r="Q38" s="684"/>
      <c r="R38" s="685">
        <v>90048</v>
      </c>
      <c r="S38" s="686"/>
      <c r="T38" s="686"/>
      <c r="U38" s="686"/>
      <c r="V38" s="686"/>
      <c r="W38" s="686"/>
      <c r="X38" s="686"/>
      <c r="Y38" s="687"/>
      <c r="Z38" s="688">
        <v>1.7</v>
      </c>
      <c r="AA38" s="688"/>
      <c r="AB38" s="688"/>
      <c r="AC38" s="688"/>
      <c r="AD38" s="689">
        <v>5478</v>
      </c>
      <c r="AE38" s="689"/>
      <c r="AF38" s="689"/>
      <c r="AG38" s="689"/>
      <c r="AH38" s="689"/>
      <c r="AI38" s="689"/>
      <c r="AJ38" s="689"/>
      <c r="AK38" s="689"/>
      <c r="AL38" s="690">
        <v>0.2</v>
      </c>
      <c r="AM38" s="691"/>
      <c r="AN38" s="691"/>
      <c r="AO38" s="692"/>
      <c r="AQ38" s="763" t="s">
        <v>343</v>
      </c>
      <c r="AR38" s="764"/>
      <c r="AS38" s="764"/>
      <c r="AT38" s="764"/>
      <c r="AU38" s="764"/>
      <c r="AV38" s="764"/>
      <c r="AW38" s="764"/>
      <c r="AX38" s="764"/>
      <c r="AY38" s="765"/>
      <c r="AZ38" s="685">
        <v>29227</v>
      </c>
      <c r="BA38" s="686"/>
      <c r="BB38" s="686"/>
      <c r="BC38" s="686"/>
      <c r="BD38" s="722"/>
      <c r="BE38" s="722"/>
      <c r="BF38" s="752"/>
      <c r="BG38" s="700" t="s">
        <v>344</v>
      </c>
      <c r="BH38" s="701"/>
      <c r="BI38" s="701"/>
      <c r="BJ38" s="701"/>
      <c r="BK38" s="701"/>
      <c r="BL38" s="701"/>
      <c r="BM38" s="701"/>
      <c r="BN38" s="701"/>
      <c r="BO38" s="701"/>
      <c r="BP38" s="701"/>
      <c r="BQ38" s="701"/>
      <c r="BR38" s="701"/>
      <c r="BS38" s="701"/>
      <c r="BT38" s="701"/>
      <c r="BU38" s="702"/>
      <c r="BV38" s="685">
        <v>841</v>
      </c>
      <c r="BW38" s="686"/>
      <c r="BX38" s="686"/>
      <c r="BY38" s="686"/>
      <c r="BZ38" s="686"/>
      <c r="CA38" s="686"/>
      <c r="CB38" s="695"/>
      <c r="CD38" s="700" t="s">
        <v>345</v>
      </c>
      <c r="CE38" s="701"/>
      <c r="CF38" s="701"/>
      <c r="CG38" s="701"/>
      <c r="CH38" s="701"/>
      <c r="CI38" s="701"/>
      <c r="CJ38" s="701"/>
      <c r="CK38" s="701"/>
      <c r="CL38" s="701"/>
      <c r="CM38" s="701"/>
      <c r="CN38" s="701"/>
      <c r="CO38" s="701"/>
      <c r="CP38" s="701"/>
      <c r="CQ38" s="702"/>
      <c r="CR38" s="685">
        <v>285338</v>
      </c>
      <c r="CS38" s="686"/>
      <c r="CT38" s="686"/>
      <c r="CU38" s="686"/>
      <c r="CV38" s="686"/>
      <c r="CW38" s="686"/>
      <c r="CX38" s="686"/>
      <c r="CY38" s="687"/>
      <c r="CZ38" s="690">
        <v>5.5</v>
      </c>
      <c r="DA38" s="720"/>
      <c r="DB38" s="720"/>
      <c r="DC38" s="724"/>
      <c r="DD38" s="694">
        <v>236930</v>
      </c>
      <c r="DE38" s="686"/>
      <c r="DF38" s="686"/>
      <c r="DG38" s="686"/>
      <c r="DH38" s="686"/>
      <c r="DI38" s="686"/>
      <c r="DJ38" s="686"/>
      <c r="DK38" s="687"/>
      <c r="DL38" s="694">
        <v>189623</v>
      </c>
      <c r="DM38" s="686"/>
      <c r="DN38" s="686"/>
      <c r="DO38" s="686"/>
      <c r="DP38" s="686"/>
      <c r="DQ38" s="686"/>
      <c r="DR38" s="686"/>
      <c r="DS38" s="686"/>
      <c r="DT38" s="686"/>
      <c r="DU38" s="686"/>
      <c r="DV38" s="687"/>
      <c r="DW38" s="690">
        <v>6.3</v>
      </c>
      <c r="DX38" s="720"/>
      <c r="DY38" s="720"/>
      <c r="DZ38" s="720"/>
      <c r="EA38" s="720"/>
      <c r="EB38" s="720"/>
      <c r="EC38" s="721"/>
    </row>
    <row r="39" spans="2:133" ht="11.25" customHeight="1" x14ac:dyDescent="0.15">
      <c r="B39" s="682" t="s">
        <v>346</v>
      </c>
      <c r="C39" s="683"/>
      <c r="D39" s="683"/>
      <c r="E39" s="683"/>
      <c r="F39" s="683"/>
      <c r="G39" s="683"/>
      <c r="H39" s="683"/>
      <c r="I39" s="683"/>
      <c r="J39" s="683"/>
      <c r="K39" s="683"/>
      <c r="L39" s="683"/>
      <c r="M39" s="683"/>
      <c r="N39" s="683"/>
      <c r="O39" s="683"/>
      <c r="P39" s="683"/>
      <c r="Q39" s="684"/>
      <c r="R39" s="685">
        <v>321840</v>
      </c>
      <c r="S39" s="686"/>
      <c r="T39" s="686"/>
      <c r="U39" s="686"/>
      <c r="V39" s="686"/>
      <c r="W39" s="686"/>
      <c r="X39" s="686"/>
      <c r="Y39" s="687"/>
      <c r="Z39" s="688">
        <v>6</v>
      </c>
      <c r="AA39" s="688"/>
      <c r="AB39" s="688"/>
      <c r="AC39" s="688"/>
      <c r="AD39" s="689" t="s">
        <v>251</v>
      </c>
      <c r="AE39" s="689"/>
      <c r="AF39" s="689"/>
      <c r="AG39" s="689"/>
      <c r="AH39" s="689"/>
      <c r="AI39" s="689"/>
      <c r="AJ39" s="689"/>
      <c r="AK39" s="689"/>
      <c r="AL39" s="690" t="s">
        <v>251</v>
      </c>
      <c r="AM39" s="691"/>
      <c r="AN39" s="691"/>
      <c r="AO39" s="692"/>
      <c r="AQ39" s="763" t="s">
        <v>347</v>
      </c>
      <c r="AR39" s="764"/>
      <c r="AS39" s="764"/>
      <c r="AT39" s="764"/>
      <c r="AU39" s="764"/>
      <c r="AV39" s="764"/>
      <c r="AW39" s="764"/>
      <c r="AX39" s="764"/>
      <c r="AY39" s="765"/>
      <c r="AZ39" s="685" t="s">
        <v>248</v>
      </c>
      <c r="BA39" s="686"/>
      <c r="BB39" s="686"/>
      <c r="BC39" s="686"/>
      <c r="BD39" s="722"/>
      <c r="BE39" s="722"/>
      <c r="BF39" s="752"/>
      <c r="BG39" s="700" t="s">
        <v>348</v>
      </c>
      <c r="BH39" s="701"/>
      <c r="BI39" s="701"/>
      <c r="BJ39" s="701"/>
      <c r="BK39" s="701"/>
      <c r="BL39" s="701"/>
      <c r="BM39" s="701"/>
      <c r="BN39" s="701"/>
      <c r="BO39" s="701"/>
      <c r="BP39" s="701"/>
      <c r="BQ39" s="701"/>
      <c r="BR39" s="701"/>
      <c r="BS39" s="701"/>
      <c r="BT39" s="701"/>
      <c r="BU39" s="702"/>
      <c r="BV39" s="685">
        <v>1823</v>
      </c>
      <c r="BW39" s="686"/>
      <c r="BX39" s="686"/>
      <c r="BY39" s="686"/>
      <c r="BZ39" s="686"/>
      <c r="CA39" s="686"/>
      <c r="CB39" s="695"/>
      <c r="CD39" s="700" t="s">
        <v>349</v>
      </c>
      <c r="CE39" s="701"/>
      <c r="CF39" s="701"/>
      <c r="CG39" s="701"/>
      <c r="CH39" s="701"/>
      <c r="CI39" s="701"/>
      <c r="CJ39" s="701"/>
      <c r="CK39" s="701"/>
      <c r="CL39" s="701"/>
      <c r="CM39" s="701"/>
      <c r="CN39" s="701"/>
      <c r="CO39" s="701"/>
      <c r="CP39" s="701"/>
      <c r="CQ39" s="702"/>
      <c r="CR39" s="685">
        <v>236688</v>
      </c>
      <c r="CS39" s="722"/>
      <c r="CT39" s="722"/>
      <c r="CU39" s="722"/>
      <c r="CV39" s="722"/>
      <c r="CW39" s="722"/>
      <c r="CX39" s="722"/>
      <c r="CY39" s="723"/>
      <c r="CZ39" s="690">
        <v>4.5999999999999996</v>
      </c>
      <c r="DA39" s="720"/>
      <c r="DB39" s="720"/>
      <c r="DC39" s="724"/>
      <c r="DD39" s="694">
        <v>192596</v>
      </c>
      <c r="DE39" s="722"/>
      <c r="DF39" s="722"/>
      <c r="DG39" s="722"/>
      <c r="DH39" s="722"/>
      <c r="DI39" s="722"/>
      <c r="DJ39" s="722"/>
      <c r="DK39" s="723"/>
      <c r="DL39" s="694" t="s">
        <v>248</v>
      </c>
      <c r="DM39" s="722"/>
      <c r="DN39" s="722"/>
      <c r="DO39" s="722"/>
      <c r="DP39" s="722"/>
      <c r="DQ39" s="722"/>
      <c r="DR39" s="722"/>
      <c r="DS39" s="722"/>
      <c r="DT39" s="722"/>
      <c r="DU39" s="722"/>
      <c r="DV39" s="723"/>
      <c r="DW39" s="690" t="s">
        <v>248</v>
      </c>
      <c r="DX39" s="720"/>
      <c r="DY39" s="720"/>
      <c r="DZ39" s="720"/>
      <c r="EA39" s="720"/>
      <c r="EB39" s="720"/>
      <c r="EC39" s="721"/>
    </row>
    <row r="40" spans="2:133" ht="11.25" customHeight="1" x14ac:dyDescent="0.15">
      <c r="B40" s="682" t="s">
        <v>350</v>
      </c>
      <c r="C40" s="683"/>
      <c r="D40" s="683"/>
      <c r="E40" s="683"/>
      <c r="F40" s="683"/>
      <c r="G40" s="683"/>
      <c r="H40" s="683"/>
      <c r="I40" s="683"/>
      <c r="J40" s="683"/>
      <c r="K40" s="683"/>
      <c r="L40" s="683"/>
      <c r="M40" s="683"/>
      <c r="N40" s="683"/>
      <c r="O40" s="683"/>
      <c r="P40" s="683"/>
      <c r="Q40" s="684"/>
      <c r="R40" s="685" t="s">
        <v>248</v>
      </c>
      <c r="S40" s="686"/>
      <c r="T40" s="686"/>
      <c r="U40" s="686"/>
      <c r="V40" s="686"/>
      <c r="W40" s="686"/>
      <c r="X40" s="686"/>
      <c r="Y40" s="687"/>
      <c r="Z40" s="688" t="s">
        <v>251</v>
      </c>
      <c r="AA40" s="688"/>
      <c r="AB40" s="688"/>
      <c r="AC40" s="688"/>
      <c r="AD40" s="689" t="s">
        <v>248</v>
      </c>
      <c r="AE40" s="689"/>
      <c r="AF40" s="689"/>
      <c r="AG40" s="689"/>
      <c r="AH40" s="689"/>
      <c r="AI40" s="689"/>
      <c r="AJ40" s="689"/>
      <c r="AK40" s="689"/>
      <c r="AL40" s="690" t="s">
        <v>251</v>
      </c>
      <c r="AM40" s="691"/>
      <c r="AN40" s="691"/>
      <c r="AO40" s="692"/>
      <c r="AQ40" s="763" t="s">
        <v>351</v>
      </c>
      <c r="AR40" s="764"/>
      <c r="AS40" s="764"/>
      <c r="AT40" s="764"/>
      <c r="AU40" s="764"/>
      <c r="AV40" s="764"/>
      <c r="AW40" s="764"/>
      <c r="AX40" s="764"/>
      <c r="AY40" s="765"/>
      <c r="AZ40" s="685" t="s">
        <v>251</v>
      </c>
      <c r="BA40" s="686"/>
      <c r="BB40" s="686"/>
      <c r="BC40" s="686"/>
      <c r="BD40" s="722"/>
      <c r="BE40" s="722"/>
      <c r="BF40" s="752"/>
      <c r="BG40" s="772" t="s">
        <v>352</v>
      </c>
      <c r="BH40" s="773"/>
      <c r="BI40" s="773"/>
      <c r="BJ40" s="773"/>
      <c r="BK40" s="773"/>
      <c r="BL40" s="236"/>
      <c r="BM40" s="701" t="s">
        <v>353</v>
      </c>
      <c r="BN40" s="701"/>
      <c r="BO40" s="701"/>
      <c r="BP40" s="701"/>
      <c r="BQ40" s="701"/>
      <c r="BR40" s="701"/>
      <c r="BS40" s="701"/>
      <c r="BT40" s="701"/>
      <c r="BU40" s="702"/>
      <c r="BV40" s="685">
        <v>149</v>
      </c>
      <c r="BW40" s="686"/>
      <c r="BX40" s="686"/>
      <c r="BY40" s="686"/>
      <c r="BZ40" s="686"/>
      <c r="CA40" s="686"/>
      <c r="CB40" s="695"/>
      <c r="CD40" s="700" t="s">
        <v>354</v>
      </c>
      <c r="CE40" s="701"/>
      <c r="CF40" s="701"/>
      <c r="CG40" s="701"/>
      <c r="CH40" s="701"/>
      <c r="CI40" s="701"/>
      <c r="CJ40" s="701"/>
      <c r="CK40" s="701"/>
      <c r="CL40" s="701"/>
      <c r="CM40" s="701"/>
      <c r="CN40" s="701"/>
      <c r="CO40" s="701"/>
      <c r="CP40" s="701"/>
      <c r="CQ40" s="702"/>
      <c r="CR40" s="685">
        <v>31000</v>
      </c>
      <c r="CS40" s="686"/>
      <c r="CT40" s="686"/>
      <c r="CU40" s="686"/>
      <c r="CV40" s="686"/>
      <c r="CW40" s="686"/>
      <c r="CX40" s="686"/>
      <c r="CY40" s="687"/>
      <c r="CZ40" s="690">
        <v>0.6</v>
      </c>
      <c r="DA40" s="720"/>
      <c r="DB40" s="720"/>
      <c r="DC40" s="724"/>
      <c r="DD40" s="694" t="s">
        <v>147</v>
      </c>
      <c r="DE40" s="686"/>
      <c r="DF40" s="686"/>
      <c r="DG40" s="686"/>
      <c r="DH40" s="686"/>
      <c r="DI40" s="686"/>
      <c r="DJ40" s="686"/>
      <c r="DK40" s="687"/>
      <c r="DL40" s="694" t="s">
        <v>248</v>
      </c>
      <c r="DM40" s="686"/>
      <c r="DN40" s="686"/>
      <c r="DO40" s="686"/>
      <c r="DP40" s="686"/>
      <c r="DQ40" s="686"/>
      <c r="DR40" s="686"/>
      <c r="DS40" s="686"/>
      <c r="DT40" s="686"/>
      <c r="DU40" s="686"/>
      <c r="DV40" s="687"/>
      <c r="DW40" s="690" t="s">
        <v>248</v>
      </c>
      <c r="DX40" s="720"/>
      <c r="DY40" s="720"/>
      <c r="DZ40" s="720"/>
      <c r="EA40" s="720"/>
      <c r="EB40" s="720"/>
      <c r="EC40" s="721"/>
    </row>
    <row r="41" spans="2:133" ht="11.25" customHeight="1" x14ac:dyDescent="0.15">
      <c r="B41" s="682" t="s">
        <v>355</v>
      </c>
      <c r="C41" s="683"/>
      <c r="D41" s="683"/>
      <c r="E41" s="683"/>
      <c r="F41" s="683"/>
      <c r="G41" s="683"/>
      <c r="H41" s="683"/>
      <c r="I41" s="683"/>
      <c r="J41" s="683"/>
      <c r="K41" s="683"/>
      <c r="L41" s="683"/>
      <c r="M41" s="683"/>
      <c r="N41" s="683"/>
      <c r="O41" s="683"/>
      <c r="P41" s="683"/>
      <c r="Q41" s="684"/>
      <c r="R41" s="685" t="s">
        <v>248</v>
      </c>
      <c r="S41" s="686"/>
      <c r="T41" s="686"/>
      <c r="U41" s="686"/>
      <c r="V41" s="686"/>
      <c r="W41" s="686"/>
      <c r="X41" s="686"/>
      <c r="Y41" s="687"/>
      <c r="Z41" s="688" t="s">
        <v>147</v>
      </c>
      <c r="AA41" s="688"/>
      <c r="AB41" s="688"/>
      <c r="AC41" s="688"/>
      <c r="AD41" s="689" t="s">
        <v>248</v>
      </c>
      <c r="AE41" s="689"/>
      <c r="AF41" s="689"/>
      <c r="AG41" s="689"/>
      <c r="AH41" s="689"/>
      <c r="AI41" s="689"/>
      <c r="AJ41" s="689"/>
      <c r="AK41" s="689"/>
      <c r="AL41" s="690" t="s">
        <v>248</v>
      </c>
      <c r="AM41" s="691"/>
      <c r="AN41" s="691"/>
      <c r="AO41" s="692"/>
      <c r="AQ41" s="763" t="s">
        <v>356</v>
      </c>
      <c r="AR41" s="764"/>
      <c r="AS41" s="764"/>
      <c r="AT41" s="764"/>
      <c r="AU41" s="764"/>
      <c r="AV41" s="764"/>
      <c r="AW41" s="764"/>
      <c r="AX41" s="764"/>
      <c r="AY41" s="765"/>
      <c r="AZ41" s="685">
        <v>55986</v>
      </c>
      <c r="BA41" s="686"/>
      <c r="BB41" s="686"/>
      <c r="BC41" s="686"/>
      <c r="BD41" s="722"/>
      <c r="BE41" s="722"/>
      <c r="BF41" s="752"/>
      <c r="BG41" s="772"/>
      <c r="BH41" s="773"/>
      <c r="BI41" s="773"/>
      <c r="BJ41" s="773"/>
      <c r="BK41" s="773"/>
      <c r="BL41" s="236"/>
      <c r="BM41" s="701" t="s">
        <v>357</v>
      </c>
      <c r="BN41" s="701"/>
      <c r="BO41" s="701"/>
      <c r="BP41" s="701"/>
      <c r="BQ41" s="701"/>
      <c r="BR41" s="701"/>
      <c r="BS41" s="701"/>
      <c r="BT41" s="701"/>
      <c r="BU41" s="702"/>
      <c r="BV41" s="685">
        <v>1</v>
      </c>
      <c r="BW41" s="686"/>
      <c r="BX41" s="686"/>
      <c r="BY41" s="686"/>
      <c r="BZ41" s="686"/>
      <c r="CA41" s="686"/>
      <c r="CB41" s="695"/>
      <c r="CD41" s="700" t="s">
        <v>358</v>
      </c>
      <c r="CE41" s="701"/>
      <c r="CF41" s="701"/>
      <c r="CG41" s="701"/>
      <c r="CH41" s="701"/>
      <c r="CI41" s="701"/>
      <c r="CJ41" s="701"/>
      <c r="CK41" s="701"/>
      <c r="CL41" s="701"/>
      <c r="CM41" s="701"/>
      <c r="CN41" s="701"/>
      <c r="CO41" s="701"/>
      <c r="CP41" s="701"/>
      <c r="CQ41" s="702"/>
      <c r="CR41" s="685" t="s">
        <v>248</v>
      </c>
      <c r="CS41" s="722"/>
      <c r="CT41" s="722"/>
      <c r="CU41" s="722"/>
      <c r="CV41" s="722"/>
      <c r="CW41" s="722"/>
      <c r="CX41" s="722"/>
      <c r="CY41" s="723"/>
      <c r="CZ41" s="690" t="s">
        <v>251</v>
      </c>
      <c r="DA41" s="720"/>
      <c r="DB41" s="720"/>
      <c r="DC41" s="724"/>
      <c r="DD41" s="694" t="s">
        <v>147</v>
      </c>
      <c r="DE41" s="722"/>
      <c r="DF41" s="722"/>
      <c r="DG41" s="722"/>
      <c r="DH41" s="722"/>
      <c r="DI41" s="722"/>
      <c r="DJ41" s="722"/>
      <c r="DK41" s="723"/>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359</v>
      </c>
      <c r="C42" s="683"/>
      <c r="D42" s="683"/>
      <c r="E42" s="683"/>
      <c r="F42" s="683"/>
      <c r="G42" s="683"/>
      <c r="H42" s="683"/>
      <c r="I42" s="683"/>
      <c r="J42" s="683"/>
      <c r="K42" s="683"/>
      <c r="L42" s="683"/>
      <c r="M42" s="683"/>
      <c r="N42" s="683"/>
      <c r="O42" s="683"/>
      <c r="P42" s="683"/>
      <c r="Q42" s="684"/>
      <c r="R42" s="685">
        <v>83040</v>
      </c>
      <c r="S42" s="686"/>
      <c r="T42" s="686"/>
      <c r="U42" s="686"/>
      <c r="V42" s="686"/>
      <c r="W42" s="686"/>
      <c r="X42" s="686"/>
      <c r="Y42" s="687"/>
      <c r="Z42" s="688">
        <v>1.6</v>
      </c>
      <c r="AA42" s="688"/>
      <c r="AB42" s="688"/>
      <c r="AC42" s="688"/>
      <c r="AD42" s="689" t="s">
        <v>248</v>
      </c>
      <c r="AE42" s="689"/>
      <c r="AF42" s="689"/>
      <c r="AG42" s="689"/>
      <c r="AH42" s="689"/>
      <c r="AI42" s="689"/>
      <c r="AJ42" s="689"/>
      <c r="AK42" s="689"/>
      <c r="AL42" s="690" t="s">
        <v>248</v>
      </c>
      <c r="AM42" s="691"/>
      <c r="AN42" s="691"/>
      <c r="AO42" s="692"/>
      <c r="AQ42" s="784" t="s">
        <v>360</v>
      </c>
      <c r="AR42" s="785"/>
      <c r="AS42" s="785"/>
      <c r="AT42" s="785"/>
      <c r="AU42" s="785"/>
      <c r="AV42" s="785"/>
      <c r="AW42" s="785"/>
      <c r="AX42" s="785"/>
      <c r="AY42" s="786"/>
      <c r="AZ42" s="776">
        <v>141895</v>
      </c>
      <c r="BA42" s="777"/>
      <c r="BB42" s="777"/>
      <c r="BC42" s="777"/>
      <c r="BD42" s="756"/>
      <c r="BE42" s="756"/>
      <c r="BF42" s="758"/>
      <c r="BG42" s="774"/>
      <c r="BH42" s="775"/>
      <c r="BI42" s="775"/>
      <c r="BJ42" s="775"/>
      <c r="BK42" s="775"/>
      <c r="BL42" s="237"/>
      <c r="BM42" s="711" t="s">
        <v>361</v>
      </c>
      <c r="BN42" s="711"/>
      <c r="BO42" s="711"/>
      <c r="BP42" s="711"/>
      <c r="BQ42" s="711"/>
      <c r="BR42" s="711"/>
      <c r="BS42" s="711"/>
      <c r="BT42" s="711"/>
      <c r="BU42" s="712"/>
      <c r="BV42" s="776">
        <v>273</v>
      </c>
      <c r="BW42" s="777"/>
      <c r="BX42" s="777"/>
      <c r="BY42" s="777"/>
      <c r="BZ42" s="777"/>
      <c r="CA42" s="777"/>
      <c r="CB42" s="783"/>
      <c r="CD42" s="682" t="s">
        <v>362</v>
      </c>
      <c r="CE42" s="683"/>
      <c r="CF42" s="683"/>
      <c r="CG42" s="683"/>
      <c r="CH42" s="683"/>
      <c r="CI42" s="683"/>
      <c r="CJ42" s="683"/>
      <c r="CK42" s="683"/>
      <c r="CL42" s="683"/>
      <c r="CM42" s="683"/>
      <c r="CN42" s="683"/>
      <c r="CO42" s="683"/>
      <c r="CP42" s="683"/>
      <c r="CQ42" s="684"/>
      <c r="CR42" s="685">
        <v>778759</v>
      </c>
      <c r="CS42" s="686"/>
      <c r="CT42" s="686"/>
      <c r="CU42" s="686"/>
      <c r="CV42" s="686"/>
      <c r="CW42" s="686"/>
      <c r="CX42" s="686"/>
      <c r="CY42" s="687"/>
      <c r="CZ42" s="690">
        <v>15.1</v>
      </c>
      <c r="DA42" s="691"/>
      <c r="DB42" s="691"/>
      <c r="DC42" s="703"/>
      <c r="DD42" s="694">
        <v>187060</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4" t="s">
        <v>363</v>
      </c>
      <c r="C43" s="735"/>
      <c r="D43" s="735"/>
      <c r="E43" s="735"/>
      <c r="F43" s="735"/>
      <c r="G43" s="735"/>
      <c r="H43" s="735"/>
      <c r="I43" s="735"/>
      <c r="J43" s="735"/>
      <c r="K43" s="735"/>
      <c r="L43" s="735"/>
      <c r="M43" s="735"/>
      <c r="N43" s="735"/>
      <c r="O43" s="735"/>
      <c r="P43" s="735"/>
      <c r="Q43" s="736"/>
      <c r="R43" s="776">
        <v>5322874</v>
      </c>
      <c r="S43" s="777"/>
      <c r="T43" s="777"/>
      <c r="U43" s="777"/>
      <c r="V43" s="777"/>
      <c r="W43" s="777"/>
      <c r="X43" s="777"/>
      <c r="Y43" s="778"/>
      <c r="Z43" s="779">
        <v>100</v>
      </c>
      <c r="AA43" s="779"/>
      <c r="AB43" s="779"/>
      <c r="AC43" s="779"/>
      <c r="AD43" s="780">
        <v>2917645</v>
      </c>
      <c r="AE43" s="780"/>
      <c r="AF43" s="780"/>
      <c r="AG43" s="780"/>
      <c r="AH43" s="780"/>
      <c r="AI43" s="780"/>
      <c r="AJ43" s="780"/>
      <c r="AK43" s="780"/>
      <c r="AL43" s="781">
        <v>100</v>
      </c>
      <c r="AM43" s="757"/>
      <c r="AN43" s="757"/>
      <c r="AO43" s="782"/>
      <c r="BV43" s="238"/>
      <c r="BW43" s="238"/>
      <c r="BX43" s="238"/>
      <c r="BY43" s="238"/>
      <c r="BZ43" s="238"/>
      <c r="CA43" s="238"/>
      <c r="CB43" s="238"/>
      <c r="CD43" s="682" t="s">
        <v>364</v>
      </c>
      <c r="CE43" s="683"/>
      <c r="CF43" s="683"/>
      <c r="CG43" s="683"/>
      <c r="CH43" s="683"/>
      <c r="CI43" s="683"/>
      <c r="CJ43" s="683"/>
      <c r="CK43" s="683"/>
      <c r="CL43" s="683"/>
      <c r="CM43" s="683"/>
      <c r="CN43" s="683"/>
      <c r="CO43" s="683"/>
      <c r="CP43" s="683"/>
      <c r="CQ43" s="684"/>
      <c r="CR43" s="685">
        <v>2759</v>
      </c>
      <c r="CS43" s="722"/>
      <c r="CT43" s="722"/>
      <c r="CU43" s="722"/>
      <c r="CV43" s="722"/>
      <c r="CW43" s="722"/>
      <c r="CX43" s="722"/>
      <c r="CY43" s="723"/>
      <c r="CZ43" s="690">
        <v>0.1</v>
      </c>
      <c r="DA43" s="720"/>
      <c r="DB43" s="720"/>
      <c r="DC43" s="724"/>
      <c r="DD43" s="694">
        <v>2759</v>
      </c>
      <c r="DE43" s="722"/>
      <c r="DF43" s="722"/>
      <c r="DG43" s="722"/>
      <c r="DH43" s="722"/>
      <c r="DI43" s="722"/>
      <c r="DJ43" s="722"/>
      <c r="DK43" s="723"/>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311</v>
      </c>
      <c r="CE44" s="798"/>
      <c r="CF44" s="682" t="s">
        <v>365</v>
      </c>
      <c r="CG44" s="683"/>
      <c r="CH44" s="683"/>
      <c r="CI44" s="683"/>
      <c r="CJ44" s="683"/>
      <c r="CK44" s="683"/>
      <c r="CL44" s="683"/>
      <c r="CM44" s="683"/>
      <c r="CN44" s="683"/>
      <c r="CO44" s="683"/>
      <c r="CP44" s="683"/>
      <c r="CQ44" s="684"/>
      <c r="CR44" s="685">
        <v>778759</v>
      </c>
      <c r="CS44" s="686"/>
      <c r="CT44" s="686"/>
      <c r="CU44" s="686"/>
      <c r="CV44" s="686"/>
      <c r="CW44" s="686"/>
      <c r="CX44" s="686"/>
      <c r="CY44" s="687"/>
      <c r="CZ44" s="690">
        <v>15.1</v>
      </c>
      <c r="DA44" s="691"/>
      <c r="DB44" s="691"/>
      <c r="DC44" s="703"/>
      <c r="DD44" s="694">
        <v>187060</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367</v>
      </c>
      <c r="CG45" s="683"/>
      <c r="CH45" s="683"/>
      <c r="CI45" s="683"/>
      <c r="CJ45" s="683"/>
      <c r="CK45" s="683"/>
      <c r="CL45" s="683"/>
      <c r="CM45" s="683"/>
      <c r="CN45" s="683"/>
      <c r="CO45" s="683"/>
      <c r="CP45" s="683"/>
      <c r="CQ45" s="684"/>
      <c r="CR45" s="685">
        <v>268038</v>
      </c>
      <c r="CS45" s="722"/>
      <c r="CT45" s="722"/>
      <c r="CU45" s="722"/>
      <c r="CV45" s="722"/>
      <c r="CW45" s="722"/>
      <c r="CX45" s="722"/>
      <c r="CY45" s="723"/>
      <c r="CZ45" s="690">
        <v>5.2</v>
      </c>
      <c r="DA45" s="720"/>
      <c r="DB45" s="720"/>
      <c r="DC45" s="724"/>
      <c r="DD45" s="694">
        <v>51372</v>
      </c>
      <c r="DE45" s="722"/>
      <c r="DF45" s="722"/>
      <c r="DG45" s="722"/>
      <c r="DH45" s="722"/>
      <c r="DI45" s="722"/>
      <c r="DJ45" s="722"/>
      <c r="DK45" s="723"/>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369</v>
      </c>
      <c r="CG46" s="683"/>
      <c r="CH46" s="683"/>
      <c r="CI46" s="683"/>
      <c r="CJ46" s="683"/>
      <c r="CK46" s="683"/>
      <c r="CL46" s="683"/>
      <c r="CM46" s="683"/>
      <c r="CN46" s="683"/>
      <c r="CO46" s="683"/>
      <c r="CP46" s="683"/>
      <c r="CQ46" s="684"/>
      <c r="CR46" s="685">
        <v>186186</v>
      </c>
      <c r="CS46" s="686"/>
      <c r="CT46" s="686"/>
      <c r="CU46" s="686"/>
      <c r="CV46" s="686"/>
      <c r="CW46" s="686"/>
      <c r="CX46" s="686"/>
      <c r="CY46" s="687"/>
      <c r="CZ46" s="690">
        <v>3.6</v>
      </c>
      <c r="DA46" s="691"/>
      <c r="DB46" s="691"/>
      <c r="DC46" s="703"/>
      <c r="DD46" s="694">
        <v>100895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370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371</v>
      </c>
      <c r="CG47" s="683"/>
      <c r="CH47" s="683"/>
      <c r="CI47" s="683"/>
      <c r="CJ47" s="683"/>
      <c r="CK47" s="683"/>
      <c r="CL47" s="683"/>
      <c r="CM47" s="683"/>
      <c r="CN47" s="683"/>
      <c r="CO47" s="683"/>
      <c r="CP47" s="683"/>
      <c r="CQ47" s="684"/>
      <c r="CR47" s="685" t="s">
        <v>251</v>
      </c>
      <c r="CS47" s="722"/>
      <c r="CT47" s="722"/>
      <c r="CU47" s="722"/>
      <c r="CV47" s="722"/>
      <c r="CW47" s="722"/>
      <c r="CX47" s="722"/>
      <c r="CY47" s="723"/>
      <c r="CZ47" s="690" t="s">
        <v>251</v>
      </c>
      <c r="DA47" s="720"/>
      <c r="DB47" s="720"/>
      <c r="DC47" s="724"/>
      <c r="DD47" s="694" t="s">
        <v>147</v>
      </c>
      <c r="DE47" s="722"/>
      <c r="DF47" s="722"/>
      <c r="DG47" s="722"/>
      <c r="DH47" s="722"/>
      <c r="DI47" s="722"/>
      <c r="DJ47" s="722"/>
      <c r="DK47" s="723"/>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372</v>
      </c>
      <c r="CG48" s="683"/>
      <c r="CH48" s="683"/>
      <c r="CI48" s="683"/>
      <c r="CJ48" s="683"/>
      <c r="CK48" s="683"/>
      <c r="CL48" s="683"/>
      <c r="CM48" s="683"/>
      <c r="CN48" s="683"/>
      <c r="CO48" s="683"/>
      <c r="CP48" s="683"/>
      <c r="CQ48" s="684"/>
      <c r="CR48" s="685" t="s">
        <v>251</v>
      </c>
      <c r="CS48" s="686"/>
      <c r="CT48" s="686"/>
      <c r="CU48" s="686"/>
      <c r="CV48" s="686"/>
      <c r="CW48" s="686"/>
      <c r="CX48" s="686"/>
      <c r="CY48" s="687"/>
      <c r="CZ48" s="690" t="s">
        <v>248</v>
      </c>
      <c r="DA48" s="691"/>
      <c r="DB48" s="691"/>
      <c r="DC48" s="703"/>
      <c r="DD48" s="694" t="s">
        <v>248</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4" t="s">
        <v>373</v>
      </c>
      <c r="CE49" s="735"/>
      <c r="CF49" s="735"/>
      <c r="CG49" s="735"/>
      <c r="CH49" s="735"/>
      <c r="CI49" s="735"/>
      <c r="CJ49" s="735"/>
      <c r="CK49" s="735"/>
      <c r="CL49" s="735"/>
      <c r="CM49" s="735"/>
      <c r="CN49" s="735"/>
      <c r="CO49" s="735"/>
      <c r="CP49" s="735"/>
      <c r="CQ49" s="736"/>
      <c r="CR49" s="776">
        <v>5145797</v>
      </c>
      <c r="CS49" s="756"/>
      <c r="CT49" s="756"/>
      <c r="CU49" s="756"/>
      <c r="CV49" s="756"/>
      <c r="CW49" s="756"/>
      <c r="CX49" s="756"/>
      <c r="CY49" s="787"/>
      <c r="CZ49" s="781">
        <v>100</v>
      </c>
      <c r="DA49" s="788"/>
      <c r="DB49" s="788"/>
      <c r="DC49" s="789"/>
      <c r="DD49" s="790">
        <v>3200994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mWw2g2VEVsK2H154sLRtG39KgLQ+DuYBx5vg8NK+Gphuqwnt0GTRDZAuKswPc9CTVzD/HQ62TtPpB+2Jkrc8sg==" saltValue="GcS5OviKkr/bQYnzQ5PYC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79" bottom="0.44"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375</v>
      </c>
      <c r="DK2" s="833"/>
      <c r="DL2" s="833"/>
      <c r="DM2" s="833"/>
      <c r="DN2" s="833"/>
      <c r="DO2" s="834"/>
      <c r="DP2" s="251"/>
      <c r="DQ2" s="832" t="s">
        <v>376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379</v>
      </c>
      <c r="B5" s="827"/>
      <c r="C5" s="827"/>
      <c r="D5" s="827"/>
      <c r="E5" s="827"/>
      <c r="F5" s="827"/>
      <c r="G5" s="827"/>
      <c r="H5" s="827"/>
      <c r="I5" s="827"/>
      <c r="J5" s="827"/>
      <c r="K5" s="827"/>
      <c r="L5" s="827"/>
      <c r="M5" s="827"/>
      <c r="N5" s="827"/>
      <c r="O5" s="827"/>
      <c r="P5" s="828"/>
      <c r="Q5" s="803" t="s">
        <v>380</v>
      </c>
      <c r="R5" s="804"/>
      <c r="S5" s="804"/>
      <c r="T5" s="804"/>
      <c r="U5" s="805"/>
      <c r="V5" s="803" t="s">
        <v>381</v>
      </c>
      <c r="W5" s="804"/>
      <c r="X5" s="804"/>
      <c r="Y5" s="804"/>
      <c r="Z5" s="805"/>
      <c r="AA5" s="803" t="s">
        <v>382</v>
      </c>
      <c r="AB5" s="804"/>
      <c r="AC5" s="804"/>
      <c r="AD5" s="804"/>
      <c r="AE5" s="804"/>
      <c r="AF5" s="836" t="s">
        <v>383</v>
      </c>
      <c r="AG5" s="804"/>
      <c r="AH5" s="804"/>
      <c r="AI5" s="804"/>
      <c r="AJ5" s="815"/>
      <c r="AK5" s="804" t="s">
        <v>384</v>
      </c>
      <c r="AL5" s="804"/>
      <c r="AM5" s="804"/>
      <c r="AN5" s="804"/>
      <c r="AO5" s="805"/>
      <c r="AP5" s="803" t="s">
        <v>385</v>
      </c>
      <c r="AQ5" s="804"/>
      <c r="AR5" s="804"/>
      <c r="AS5" s="804"/>
      <c r="AT5" s="805"/>
      <c r="AU5" s="803" t="s">
        <v>386</v>
      </c>
      <c r="AV5" s="804"/>
      <c r="AW5" s="804"/>
      <c r="AX5" s="804"/>
      <c r="AY5" s="815"/>
      <c r="AZ5" s="258"/>
      <c r="BA5" s="258"/>
      <c r="BB5" s="258"/>
      <c r="BC5" s="258"/>
      <c r="BD5" s="258"/>
      <c r="BE5" s="259"/>
      <c r="BF5" s="259"/>
      <c r="BG5" s="259"/>
      <c r="BH5" s="259"/>
      <c r="BI5" s="259"/>
      <c r="BJ5" s="259"/>
      <c r="BK5" s="259"/>
      <c r="BL5" s="259"/>
      <c r="BM5" s="259"/>
      <c r="BN5" s="259"/>
      <c r="BO5" s="259"/>
      <c r="BP5" s="259"/>
      <c r="BQ5" s="826" t="s">
        <v>387</v>
      </c>
      <c r="BR5" s="827"/>
      <c r="BS5" s="827"/>
      <c r="BT5" s="827"/>
      <c r="BU5" s="827"/>
      <c r="BV5" s="827"/>
      <c r="BW5" s="827"/>
      <c r="BX5" s="827"/>
      <c r="BY5" s="827"/>
      <c r="BZ5" s="827"/>
      <c r="CA5" s="827"/>
      <c r="CB5" s="827"/>
      <c r="CC5" s="827"/>
      <c r="CD5" s="827"/>
      <c r="CE5" s="827"/>
      <c r="CF5" s="827"/>
      <c r="CG5" s="828"/>
      <c r="CH5" s="803" t="s">
        <v>388</v>
      </c>
      <c r="CI5" s="804"/>
      <c r="CJ5" s="804"/>
      <c r="CK5" s="804"/>
      <c r="CL5" s="805"/>
      <c r="CM5" s="803" t="s">
        <v>389</v>
      </c>
      <c r="CN5" s="804"/>
      <c r="CO5" s="804"/>
      <c r="CP5" s="804"/>
      <c r="CQ5" s="805"/>
      <c r="CR5" s="803" t="s">
        <v>390</v>
      </c>
      <c r="CS5" s="804"/>
      <c r="CT5" s="804"/>
      <c r="CU5" s="804"/>
      <c r="CV5" s="805"/>
      <c r="CW5" s="803" t="s">
        <v>391</v>
      </c>
      <c r="CX5" s="804"/>
      <c r="CY5" s="804"/>
      <c r="CZ5" s="804"/>
      <c r="DA5" s="805"/>
      <c r="DB5" s="803" t="s">
        <v>392</v>
      </c>
      <c r="DC5" s="804"/>
      <c r="DD5" s="804"/>
      <c r="DE5" s="804"/>
      <c r="DF5" s="805"/>
      <c r="DG5" s="809" t="s">
        <v>393</v>
      </c>
      <c r="DH5" s="810"/>
      <c r="DI5" s="810"/>
      <c r="DJ5" s="810"/>
      <c r="DK5" s="811"/>
      <c r="DL5" s="809" t="s">
        <v>394</v>
      </c>
      <c r="DM5" s="810"/>
      <c r="DN5" s="810"/>
      <c r="DO5" s="810"/>
      <c r="DP5" s="811"/>
      <c r="DQ5" s="803" t="s">
        <v>395</v>
      </c>
      <c r="DR5" s="804"/>
      <c r="DS5" s="804"/>
      <c r="DT5" s="804"/>
      <c r="DU5" s="805"/>
      <c r="DV5" s="803" t="s">
        <v>386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396</v>
      </c>
      <c r="C7" s="818"/>
      <c r="D7" s="818"/>
      <c r="E7" s="818"/>
      <c r="F7" s="818"/>
      <c r="G7" s="818"/>
      <c r="H7" s="818"/>
      <c r="I7" s="818"/>
      <c r="J7" s="818"/>
      <c r="K7" s="818"/>
      <c r="L7" s="818"/>
      <c r="M7" s="818"/>
      <c r="N7" s="818"/>
      <c r="O7" s="818"/>
      <c r="P7" s="819"/>
      <c r="Q7" s="820">
        <v>5323</v>
      </c>
      <c r="R7" s="821"/>
      <c r="S7" s="821"/>
      <c r="T7" s="821"/>
      <c r="U7" s="821"/>
      <c r="V7" s="821">
        <v>5146</v>
      </c>
      <c r="W7" s="821"/>
      <c r="X7" s="821"/>
      <c r="Y7" s="821"/>
      <c r="Z7" s="821"/>
      <c r="AA7" s="821">
        <v>177</v>
      </c>
      <c r="AB7" s="821"/>
      <c r="AC7" s="821"/>
      <c r="AD7" s="821"/>
      <c r="AE7" s="822"/>
      <c r="AF7" s="823">
        <v>144</v>
      </c>
      <c r="AG7" s="824"/>
      <c r="AH7" s="824"/>
      <c r="AI7" s="824"/>
      <c r="AJ7" s="825"/>
      <c r="AK7" s="860">
        <v>251</v>
      </c>
      <c r="AL7" s="861"/>
      <c r="AM7" s="861"/>
      <c r="AN7" s="861"/>
      <c r="AO7" s="861"/>
      <c r="AP7" s="861">
        <v>4891</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c r="BT7" s="865"/>
      <c r="BU7" s="865"/>
      <c r="BV7" s="865"/>
      <c r="BW7" s="865"/>
      <c r="BX7" s="865"/>
      <c r="BY7" s="865"/>
      <c r="BZ7" s="865"/>
      <c r="CA7" s="865"/>
      <c r="CB7" s="865"/>
      <c r="CC7" s="865"/>
      <c r="CD7" s="865"/>
      <c r="CE7" s="865"/>
      <c r="CF7" s="865"/>
      <c r="CG7" s="866"/>
      <c r="CH7" s="857"/>
      <c r="CI7" s="858"/>
      <c r="CJ7" s="858"/>
      <c r="CK7" s="858"/>
      <c r="CL7" s="859"/>
      <c r="CM7" s="857"/>
      <c r="CN7" s="858"/>
      <c r="CO7" s="858"/>
      <c r="CP7" s="858"/>
      <c r="CQ7" s="859"/>
      <c r="CR7" s="857"/>
      <c r="CS7" s="858"/>
      <c r="CT7" s="858"/>
      <c r="CU7" s="858"/>
      <c r="CV7" s="859"/>
      <c r="CW7" s="857"/>
      <c r="CX7" s="858"/>
      <c r="CY7" s="858"/>
      <c r="CZ7" s="858"/>
      <c r="DA7" s="859"/>
      <c r="DB7" s="857"/>
      <c r="DC7" s="858"/>
      <c r="DD7" s="858"/>
      <c r="DE7" s="858"/>
      <c r="DF7" s="859"/>
      <c r="DG7" s="857"/>
      <c r="DH7" s="858"/>
      <c r="DI7" s="858"/>
      <c r="DJ7" s="858"/>
      <c r="DK7" s="859"/>
      <c r="DL7" s="857"/>
      <c r="DM7" s="858"/>
      <c r="DN7" s="858"/>
      <c r="DO7" s="858"/>
      <c r="DP7" s="859"/>
      <c r="DQ7" s="857"/>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398</v>
      </c>
      <c r="B23" s="876" t="s">
        <v>399</v>
      </c>
      <c r="C23" s="877"/>
      <c r="D23" s="877"/>
      <c r="E23" s="877"/>
      <c r="F23" s="877"/>
      <c r="G23" s="877"/>
      <c r="H23" s="877"/>
      <c r="I23" s="877"/>
      <c r="J23" s="877"/>
      <c r="K23" s="877"/>
      <c r="L23" s="877"/>
      <c r="M23" s="877"/>
      <c r="N23" s="877"/>
      <c r="O23" s="877"/>
      <c r="P23" s="878"/>
      <c r="Q23" s="879">
        <v>5323</v>
      </c>
      <c r="R23" s="880"/>
      <c r="S23" s="880"/>
      <c r="T23" s="880"/>
      <c r="U23" s="880"/>
      <c r="V23" s="880">
        <v>5146</v>
      </c>
      <c r="W23" s="880"/>
      <c r="X23" s="880"/>
      <c r="Y23" s="880"/>
      <c r="Z23" s="880"/>
      <c r="AA23" s="880">
        <v>177</v>
      </c>
      <c r="AB23" s="880"/>
      <c r="AC23" s="880"/>
      <c r="AD23" s="880"/>
      <c r="AE23" s="881"/>
      <c r="AF23" s="882">
        <v>144</v>
      </c>
      <c r="AG23" s="880"/>
      <c r="AH23" s="880"/>
      <c r="AI23" s="880"/>
      <c r="AJ23" s="883"/>
      <c r="AK23" s="884"/>
      <c r="AL23" s="885"/>
      <c r="AM23" s="885"/>
      <c r="AN23" s="885"/>
      <c r="AO23" s="885"/>
      <c r="AP23" s="880">
        <v>4891</v>
      </c>
      <c r="AQ23" s="880"/>
      <c r="AR23" s="880"/>
      <c r="AS23" s="880"/>
      <c r="AT23" s="880"/>
      <c r="AU23" s="886"/>
      <c r="AV23" s="886"/>
      <c r="AW23" s="886"/>
      <c r="AX23" s="886"/>
      <c r="AY23" s="887"/>
      <c r="AZ23" s="895" t="s">
        <v>400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401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402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379</v>
      </c>
      <c r="B26" s="827"/>
      <c r="C26" s="827"/>
      <c r="D26" s="827"/>
      <c r="E26" s="827"/>
      <c r="F26" s="827"/>
      <c r="G26" s="827"/>
      <c r="H26" s="827"/>
      <c r="I26" s="827"/>
      <c r="J26" s="827"/>
      <c r="K26" s="827"/>
      <c r="L26" s="827"/>
      <c r="M26" s="827"/>
      <c r="N26" s="827"/>
      <c r="O26" s="827"/>
      <c r="P26" s="828"/>
      <c r="Q26" s="803" t="s">
        <v>403</v>
      </c>
      <c r="R26" s="804"/>
      <c r="S26" s="804"/>
      <c r="T26" s="804"/>
      <c r="U26" s="805"/>
      <c r="V26" s="803" t="s">
        <v>404</v>
      </c>
      <c r="W26" s="804"/>
      <c r="X26" s="804"/>
      <c r="Y26" s="804"/>
      <c r="Z26" s="805"/>
      <c r="AA26" s="803" t="s">
        <v>405</v>
      </c>
      <c r="AB26" s="804"/>
      <c r="AC26" s="804"/>
      <c r="AD26" s="804"/>
      <c r="AE26" s="804"/>
      <c r="AF26" s="898" t="s">
        <v>406</v>
      </c>
      <c r="AG26" s="899"/>
      <c r="AH26" s="899"/>
      <c r="AI26" s="899"/>
      <c r="AJ26" s="900"/>
      <c r="AK26" s="804" t="s">
        <v>407</v>
      </c>
      <c r="AL26" s="804"/>
      <c r="AM26" s="804"/>
      <c r="AN26" s="804"/>
      <c r="AO26" s="805"/>
      <c r="AP26" s="803" t="s">
        <v>408</v>
      </c>
      <c r="AQ26" s="804"/>
      <c r="AR26" s="804"/>
      <c r="AS26" s="804"/>
      <c r="AT26" s="805"/>
      <c r="AU26" s="803" t="s">
        <v>409</v>
      </c>
      <c r="AV26" s="804"/>
      <c r="AW26" s="804"/>
      <c r="AX26" s="804"/>
      <c r="AY26" s="805"/>
      <c r="AZ26" s="803" t="s">
        <v>410</v>
      </c>
      <c r="BA26" s="804"/>
      <c r="BB26" s="804"/>
      <c r="BC26" s="804"/>
      <c r="BD26" s="805"/>
      <c r="BE26" s="803" t="s">
        <v>386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411</v>
      </c>
      <c r="C28" s="818"/>
      <c r="D28" s="818"/>
      <c r="E28" s="818"/>
      <c r="F28" s="818"/>
      <c r="G28" s="818"/>
      <c r="H28" s="818"/>
      <c r="I28" s="818"/>
      <c r="J28" s="818"/>
      <c r="K28" s="818"/>
      <c r="L28" s="818"/>
      <c r="M28" s="818"/>
      <c r="N28" s="818"/>
      <c r="O28" s="818"/>
      <c r="P28" s="819"/>
      <c r="Q28" s="908">
        <v>842</v>
      </c>
      <c r="R28" s="909"/>
      <c r="S28" s="909"/>
      <c r="T28" s="909"/>
      <c r="U28" s="909"/>
      <c r="V28" s="909">
        <v>821</v>
      </c>
      <c r="W28" s="909"/>
      <c r="X28" s="909"/>
      <c r="Y28" s="909"/>
      <c r="Z28" s="909"/>
      <c r="AA28" s="909">
        <v>21</v>
      </c>
      <c r="AB28" s="909"/>
      <c r="AC28" s="909"/>
      <c r="AD28" s="909"/>
      <c r="AE28" s="910"/>
      <c r="AF28" s="911">
        <v>21</v>
      </c>
      <c r="AG28" s="909"/>
      <c r="AH28" s="909"/>
      <c r="AI28" s="909"/>
      <c r="AJ28" s="912"/>
      <c r="AK28" s="913">
        <v>40</v>
      </c>
      <c r="AL28" s="904"/>
      <c r="AM28" s="904"/>
      <c r="AN28" s="904"/>
      <c r="AO28" s="904"/>
      <c r="AP28" s="904" t="s">
        <v>591</v>
      </c>
      <c r="AQ28" s="904"/>
      <c r="AR28" s="904"/>
      <c r="AS28" s="904"/>
      <c r="AT28" s="904"/>
      <c r="AU28" s="904" t="s">
        <v>591</v>
      </c>
      <c r="AV28" s="904"/>
      <c r="AW28" s="904"/>
      <c r="AX28" s="904"/>
      <c r="AY28" s="904"/>
      <c r="AZ28" s="905" t="s">
        <v>591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412</v>
      </c>
      <c r="C29" s="842"/>
      <c r="D29" s="842"/>
      <c r="E29" s="842"/>
      <c r="F29" s="842"/>
      <c r="G29" s="842"/>
      <c r="H29" s="842"/>
      <c r="I29" s="842"/>
      <c r="J29" s="842"/>
      <c r="K29" s="842"/>
      <c r="L29" s="842"/>
      <c r="M29" s="842"/>
      <c r="N29" s="842"/>
      <c r="O29" s="842"/>
      <c r="P29" s="843"/>
      <c r="Q29" s="844">
        <v>593</v>
      </c>
      <c r="R29" s="845"/>
      <c r="S29" s="845"/>
      <c r="T29" s="845"/>
      <c r="U29" s="845"/>
      <c r="V29" s="845">
        <v>581</v>
      </c>
      <c r="W29" s="845"/>
      <c r="X29" s="845"/>
      <c r="Y29" s="845"/>
      <c r="Z29" s="845"/>
      <c r="AA29" s="845">
        <v>12</v>
      </c>
      <c r="AB29" s="845"/>
      <c r="AC29" s="845"/>
      <c r="AD29" s="845"/>
      <c r="AE29" s="846"/>
      <c r="AF29" s="847" t="s">
        <v>413</v>
      </c>
      <c r="AG29" s="848"/>
      <c r="AH29" s="848"/>
      <c r="AI29" s="848"/>
      <c r="AJ29" s="849"/>
      <c r="AK29" s="916">
        <v>94</v>
      </c>
      <c r="AL29" s="917"/>
      <c r="AM29" s="917"/>
      <c r="AN29" s="917"/>
      <c r="AO29" s="917"/>
      <c r="AP29" s="917" t="s">
        <v>591</v>
      </c>
      <c r="AQ29" s="917"/>
      <c r="AR29" s="917"/>
      <c r="AS29" s="917"/>
      <c r="AT29" s="917"/>
      <c r="AU29" s="917" t="s">
        <v>591</v>
      </c>
      <c r="AV29" s="917"/>
      <c r="AW29" s="917"/>
      <c r="AX29" s="917"/>
      <c r="AY29" s="917"/>
      <c r="AZ29" s="918" t="s">
        <v>591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414</v>
      </c>
      <c r="C30" s="842"/>
      <c r="D30" s="842"/>
      <c r="E30" s="842"/>
      <c r="F30" s="842"/>
      <c r="G30" s="842"/>
      <c r="H30" s="842"/>
      <c r="I30" s="842"/>
      <c r="J30" s="842"/>
      <c r="K30" s="842"/>
      <c r="L30" s="842"/>
      <c r="M30" s="842"/>
      <c r="N30" s="842"/>
      <c r="O30" s="842"/>
      <c r="P30" s="843"/>
      <c r="Q30" s="844">
        <v>92</v>
      </c>
      <c r="R30" s="845"/>
      <c r="S30" s="845"/>
      <c r="T30" s="845"/>
      <c r="U30" s="845"/>
      <c r="V30" s="845">
        <v>92</v>
      </c>
      <c r="W30" s="845"/>
      <c r="X30" s="845"/>
      <c r="Y30" s="845"/>
      <c r="Z30" s="845"/>
      <c r="AA30" s="845">
        <v>0</v>
      </c>
      <c r="AB30" s="845"/>
      <c r="AC30" s="845"/>
      <c r="AD30" s="845"/>
      <c r="AE30" s="846"/>
      <c r="AF30" s="847" t="s">
        <v>248</v>
      </c>
      <c r="AG30" s="848"/>
      <c r="AH30" s="848"/>
      <c r="AI30" s="848"/>
      <c r="AJ30" s="849"/>
      <c r="AK30" s="916">
        <v>28</v>
      </c>
      <c r="AL30" s="917"/>
      <c r="AM30" s="917"/>
      <c r="AN30" s="917"/>
      <c r="AO30" s="917"/>
      <c r="AP30" s="917" t="s">
        <v>591</v>
      </c>
      <c r="AQ30" s="917"/>
      <c r="AR30" s="917"/>
      <c r="AS30" s="917"/>
      <c r="AT30" s="917"/>
      <c r="AU30" s="917" t="s">
        <v>591</v>
      </c>
      <c r="AV30" s="917"/>
      <c r="AW30" s="917"/>
      <c r="AX30" s="917"/>
      <c r="AY30" s="917"/>
      <c r="AZ30" s="918" t="s">
        <v>591</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415</v>
      </c>
      <c r="C31" s="842"/>
      <c r="D31" s="842"/>
      <c r="E31" s="842"/>
      <c r="F31" s="842"/>
      <c r="G31" s="842"/>
      <c r="H31" s="842"/>
      <c r="I31" s="842"/>
      <c r="J31" s="842"/>
      <c r="K31" s="842"/>
      <c r="L31" s="842"/>
      <c r="M31" s="842"/>
      <c r="N31" s="842"/>
      <c r="O31" s="842"/>
      <c r="P31" s="843"/>
      <c r="Q31" s="844">
        <v>163</v>
      </c>
      <c r="R31" s="845"/>
      <c r="S31" s="845"/>
      <c r="T31" s="845"/>
      <c r="U31" s="845"/>
      <c r="V31" s="845">
        <v>124</v>
      </c>
      <c r="W31" s="845"/>
      <c r="X31" s="845"/>
      <c r="Y31" s="845"/>
      <c r="Z31" s="845"/>
      <c r="AA31" s="845">
        <v>39</v>
      </c>
      <c r="AB31" s="845"/>
      <c r="AC31" s="845"/>
      <c r="AD31" s="845"/>
      <c r="AE31" s="846"/>
      <c r="AF31" s="847">
        <v>542</v>
      </c>
      <c r="AG31" s="848"/>
      <c r="AH31" s="848"/>
      <c r="AI31" s="848"/>
      <c r="AJ31" s="849"/>
      <c r="AK31" s="916">
        <v>31</v>
      </c>
      <c r="AL31" s="917"/>
      <c r="AM31" s="917"/>
      <c r="AN31" s="917"/>
      <c r="AO31" s="917"/>
      <c r="AP31" s="917">
        <v>696</v>
      </c>
      <c r="AQ31" s="917"/>
      <c r="AR31" s="917"/>
      <c r="AS31" s="917"/>
      <c r="AT31" s="917"/>
      <c r="AU31" s="917">
        <v>249</v>
      </c>
      <c r="AV31" s="917"/>
      <c r="AW31" s="917"/>
      <c r="AX31" s="917"/>
      <c r="AY31" s="917"/>
      <c r="AZ31" s="918" t="s">
        <v>591</v>
      </c>
      <c r="BA31" s="918"/>
      <c r="BB31" s="918"/>
      <c r="BC31" s="918"/>
      <c r="BD31" s="918"/>
      <c r="BE31" s="914" t="s">
        <v>416</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417</v>
      </c>
      <c r="C32" s="842"/>
      <c r="D32" s="842"/>
      <c r="E32" s="842"/>
      <c r="F32" s="842"/>
      <c r="G32" s="842"/>
      <c r="H32" s="842"/>
      <c r="I32" s="842"/>
      <c r="J32" s="842"/>
      <c r="K32" s="842"/>
      <c r="L32" s="842"/>
      <c r="M32" s="842"/>
      <c r="N32" s="842"/>
      <c r="O32" s="842"/>
      <c r="P32" s="843"/>
      <c r="Q32" s="844">
        <v>408</v>
      </c>
      <c r="R32" s="845"/>
      <c r="S32" s="845"/>
      <c r="T32" s="845"/>
      <c r="U32" s="845"/>
      <c r="V32" s="845">
        <v>408</v>
      </c>
      <c r="W32" s="845"/>
      <c r="X32" s="845"/>
      <c r="Y32" s="845"/>
      <c r="Z32" s="845"/>
      <c r="AA32" s="845" t="s">
        <v>591</v>
      </c>
      <c r="AB32" s="845"/>
      <c r="AC32" s="845"/>
      <c r="AD32" s="845"/>
      <c r="AE32" s="846"/>
      <c r="AF32" s="847" t="s">
        <v>418</v>
      </c>
      <c r="AG32" s="848"/>
      <c r="AH32" s="848"/>
      <c r="AI32" s="848"/>
      <c r="AJ32" s="849"/>
      <c r="AK32" s="916">
        <v>87</v>
      </c>
      <c r="AL32" s="917"/>
      <c r="AM32" s="917"/>
      <c r="AN32" s="917"/>
      <c r="AO32" s="917"/>
      <c r="AP32" s="917">
        <v>567</v>
      </c>
      <c r="AQ32" s="917"/>
      <c r="AR32" s="917"/>
      <c r="AS32" s="917"/>
      <c r="AT32" s="917"/>
      <c r="AU32" s="917">
        <v>415</v>
      </c>
      <c r="AV32" s="917"/>
      <c r="AW32" s="917"/>
      <c r="AX32" s="917"/>
      <c r="AY32" s="917"/>
      <c r="AZ32" s="918" t="s">
        <v>591</v>
      </c>
      <c r="BA32" s="918"/>
      <c r="BB32" s="918"/>
      <c r="BC32" s="918"/>
      <c r="BD32" s="918"/>
      <c r="BE32" s="914" t="s">
        <v>419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420</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398</v>
      </c>
      <c r="B63" s="876" t="s">
        <v>421</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563</v>
      </c>
      <c r="AG63" s="928"/>
      <c r="AH63" s="928"/>
      <c r="AI63" s="928"/>
      <c r="AJ63" s="929"/>
      <c r="AK63" s="930"/>
      <c r="AL63" s="925"/>
      <c r="AM63" s="925"/>
      <c r="AN63" s="925"/>
      <c r="AO63" s="925"/>
      <c r="AP63" s="928">
        <v>1263</v>
      </c>
      <c r="AQ63" s="928"/>
      <c r="AR63" s="928"/>
      <c r="AS63" s="928"/>
      <c r="AT63" s="928"/>
      <c r="AU63" s="928">
        <v>664</v>
      </c>
      <c r="AV63" s="928"/>
      <c r="AW63" s="928"/>
      <c r="AX63" s="928"/>
      <c r="AY63" s="928"/>
      <c r="AZ63" s="932"/>
      <c r="BA63" s="932"/>
      <c r="BB63" s="932"/>
      <c r="BC63" s="932"/>
      <c r="BD63" s="932"/>
      <c r="BE63" s="933"/>
      <c r="BF63" s="933"/>
      <c r="BG63" s="933"/>
      <c r="BH63" s="933"/>
      <c r="BI63" s="934"/>
      <c r="BJ63" s="935" t="s">
        <v>248</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423</v>
      </c>
      <c r="B66" s="827"/>
      <c r="C66" s="827"/>
      <c r="D66" s="827"/>
      <c r="E66" s="827"/>
      <c r="F66" s="827"/>
      <c r="G66" s="827"/>
      <c r="H66" s="827"/>
      <c r="I66" s="827"/>
      <c r="J66" s="827"/>
      <c r="K66" s="827"/>
      <c r="L66" s="827"/>
      <c r="M66" s="827"/>
      <c r="N66" s="827"/>
      <c r="O66" s="827"/>
      <c r="P66" s="828"/>
      <c r="Q66" s="803" t="s">
        <v>424</v>
      </c>
      <c r="R66" s="804"/>
      <c r="S66" s="804"/>
      <c r="T66" s="804"/>
      <c r="U66" s="805"/>
      <c r="V66" s="803" t="s">
        <v>425</v>
      </c>
      <c r="W66" s="804"/>
      <c r="X66" s="804"/>
      <c r="Y66" s="804"/>
      <c r="Z66" s="805"/>
      <c r="AA66" s="803" t="s">
        <v>426</v>
      </c>
      <c r="AB66" s="804"/>
      <c r="AC66" s="804"/>
      <c r="AD66" s="804"/>
      <c r="AE66" s="805"/>
      <c r="AF66" s="938" t="s">
        <v>406</v>
      </c>
      <c r="AG66" s="899"/>
      <c r="AH66" s="899"/>
      <c r="AI66" s="899"/>
      <c r="AJ66" s="939"/>
      <c r="AK66" s="803" t="s">
        <v>427</v>
      </c>
      <c r="AL66" s="827"/>
      <c r="AM66" s="827"/>
      <c r="AN66" s="827"/>
      <c r="AO66" s="828"/>
      <c r="AP66" s="803" t="s">
        <v>428</v>
      </c>
      <c r="AQ66" s="804"/>
      <c r="AR66" s="804"/>
      <c r="AS66" s="804"/>
      <c r="AT66" s="805"/>
      <c r="AU66" s="803" t="s">
        <v>429</v>
      </c>
      <c r="AV66" s="804"/>
      <c r="AW66" s="804"/>
      <c r="AX66" s="804"/>
      <c r="AY66" s="805"/>
      <c r="AZ66" s="803" t="s">
        <v>386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592</v>
      </c>
      <c r="C68" s="956"/>
      <c r="D68" s="956"/>
      <c r="E68" s="956"/>
      <c r="F68" s="956"/>
      <c r="G68" s="956"/>
      <c r="H68" s="956"/>
      <c r="I68" s="956"/>
      <c r="J68" s="956"/>
      <c r="K68" s="956"/>
      <c r="L68" s="956"/>
      <c r="M68" s="956"/>
      <c r="N68" s="956"/>
      <c r="O68" s="956"/>
      <c r="P68" s="957"/>
      <c r="Q68" s="958">
        <v>17</v>
      </c>
      <c r="R68" s="952"/>
      <c r="S68" s="952"/>
      <c r="T68" s="952"/>
      <c r="U68" s="952"/>
      <c r="V68" s="952">
        <v>13</v>
      </c>
      <c r="W68" s="952"/>
      <c r="X68" s="952"/>
      <c r="Y68" s="952"/>
      <c r="Z68" s="952"/>
      <c r="AA68" s="952">
        <v>4</v>
      </c>
      <c r="AB68" s="952"/>
      <c r="AC68" s="952"/>
      <c r="AD68" s="952"/>
      <c r="AE68" s="952"/>
      <c r="AF68" s="952">
        <v>4</v>
      </c>
      <c r="AG68" s="952"/>
      <c r="AH68" s="952"/>
      <c r="AI68" s="952"/>
      <c r="AJ68" s="952"/>
      <c r="AK68" s="952" t="s">
        <v>591</v>
      </c>
      <c r="AL68" s="952"/>
      <c r="AM68" s="952"/>
      <c r="AN68" s="952"/>
      <c r="AO68" s="952"/>
      <c r="AP68" s="952" t="s">
        <v>591</v>
      </c>
      <c r="AQ68" s="952"/>
      <c r="AR68" s="952"/>
      <c r="AS68" s="952"/>
      <c r="AT68" s="952"/>
      <c r="AU68" s="952" t="s">
        <v>591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593</v>
      </c>
      <c r="C69" s="960"/>
      <c r="D69" s="960"/>
      <c r="E69" s="960"/>
      <c r="F69" s="960"/>
      <c r="G69" s="960"/>
      <c r="H69" s="960"/>
      <c r="I69" s="960"/>
      <c r="J69" s="960"/>
      <c r="K69" s="960"/>
      <c r="L69" s="960"/>
      <c r="M69" s="960"/>
      <c r="N69" s="960"/>
      <c r="O69" s="960"/>
      <c r="P69" s="961"/>
      <c r="Q69" s="962">
        <v>2959</v>
      </c>
      <c r="R69" s="917"/>
      <c r="S69" s="917"/>
      <c r="T69" s="917"/>
      <c r="U69" s="917"/>
      <c r="V69" s="917">
        <v>2875</v>
      </c>
      <c r="W69" s="917"/>
      <c r="X69" s="917"/>
      <c r="Y69" s="917"/>
      <c r="Z69" s="917"/>
      <c r="AA69" s="917">
        <v>84</v>
      </c>
      <c r="AB69" s="917"/>
      <c r="AC69" s="917"/>
      <c r="AD69" s="917"/>
      <c r="AE69" s="917"/>
      <c r="AF69" s="917">
        <v>84</v>
      </c>
      <c r="AG69" s="917"/>
      <c r="AH69" s="917"/>
      <c r="AI69" s="917"/>
      <c r="AJ69" s="917"/>
      <c r="AK69" s="917" t="s">
        <v>591</v>
      </c>
      <c r="AL69" s="917"/>
      <c r="AM69" s="917"/>
      <c r="AN69" s="917"/>
      <c r="AO69" s="917"/>
      <c r="AP69" s="917">
        <v>4940</v>
      </c>
      <c r="AQ69" s="917"/>
      <c r="AR69" s="917"/>
      <c r="AS69" s="917"/>
      <c r="AT69" s="917"/>
      <c r="AU69" s="917">
        <v>70</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c r="C70" s="960"/>
      <c r="D70" s="960"/>
      <c r="E70" s="960"/>
      <c r="F70" s="960"/>
      <c r="G70" s="960"/>
      <c r="H70" s="960"/>
      <c r="I70" s="960"/>
      <c r="J70" s="960"/>
      <c r="K70" s="960"/>
      <c r="L70" s="960"/>
      <c r="M70" s="960"/>
      <c r="N70" s="960"/>
      <c r="O70" s="960"/>
      <c r="P70" s="961"/>
      <c r="Q70" s="962"/>
      <c r="R70" s="917"/>
      <c r="S70" s="917"/>
      <c r="T70" s="917"/>
      <c r="U70" s="917"/>
      <c r="V70" s="917"/>
      <c r="W70" s="917"/>
      <c r="X70" s="917"/>
      <c r="Y70" s="917"/>
      <c r="Z70" s="917"/>
      <c r="AA70" s="917"/>
      <c r="AB70" s="917"/>
      <c r="AC70" s="917"/>
      <c r="AD70" s="917"/>
      <c r="AE70" s="917"/>
      <c r="AF70" s="917"/>
      <c r="AG70" s="917"/>
      <c r="AH70" s="917"/>
      <c r="AI70" s="917"/>
      <c r="AJ70" s="917"/>
      <c r="AK70" s="917"/>
      <c r="AL70" s="917"/>
      <c r="AM70" s="917"/>
      <c r="AN70" s="917"/>
      <c r="AO70" s="917"/>
      <c r="AP70" s="917"/>
      <c r="AQ70" s="917"/>
      <c r="AR70" s="917"/>
      <c r="AS70" s="917"/>
      <c r="AT70" s="917"/>
      <c r="AU70" s="917"/>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c r="C71" s="960"/>
      <c r="D71" s="960"/>
      <c r="E71" s="960"/>
      <c r="F71" s="960"/>
      <c r="G71" s="960"/>
      <c r="H71" s="960"/>
      <c r="I71" s="960"/>
      <c r="J71" s="960"/>
      <c r="K71" s="960"/>
      <c r="L71" s="960"/>
      <c r="M71" s="960"/>
      <c r="N71" s="960"/>
      <c r="O71" s="960"/>
      <c r="P71" s="961"/>
      <c r="Q71" s="962"/>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c r="C72" s="960"/>
      <c r="D72" s="960"/>
      <c r="E72" s="960"/>
      <c r="F72" s="960"/>
      <c r="G72" s="960"/>
      <c r="H72" s="960"/>
      <c r="I72" s="960"/>
      <c r="J72" s="960"/>
      <c r="K72" s="960"/>
      <c r="L72" s="960"/>
      <c r="M72" s="960"/>
      <c r="N72" s="960"/>
      <c r="O72" s="960"/>
      <c r="P72" s="961"/>
      <c r="Q72" s="962"/>
      <c r="R72" s="917"/>
      <c r="S72" s="917"/>
      <c r="T72" s="917"/>
      <c r="U72" s="917"/>
      <c r="V72" s="917"/>
      <c r="W72" s="917"/>
      <c r="X72" s="917"/>
      <c r="Y72" s="917"/>
      <c r="Z72" s="917"/>
      <c r="AA72" s="917"/>
      <c r="AB72" s="917"/>
      <c r="AC72" s="917"/>
      <c r="AD72" s="917"/>
      <c r="AE72" s="917"/>
      <c r="AF72" s="917"/>
      <c r="AG72" s="917"/>
      <c r="AH72" s="917"/>
      <c r="AI72" s="917"/>
      <c r="AJ72" s="917"/>
      <c r="AK72" s="917"/>
      <c r="AL72" s="917"/>
      <c r="AM72" s="917"/>
      <c r="AN72" s="917"/>
      <c r="AO72" s="917"/>
      <c r="AP72" s="917"/>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398</v>
      </c>
      <c r="B88" s="876" t="s">
        <v>430</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88</v>
      </c>
      <c r="AG88" s="928"/>
      <c r="AH88" s="928"/>
      <c r="AI88" s="928"/>
      <c r="AJ88" s="928"/>
      <c r="AK88" s="925"/>
      <c r="AL88" s="925"/>
      <c r="AM88" s="925"/>
      <c r="AN88" s="925"/>
      <c r="AO88" s="925"/>
      <c r="AP88" s="928">
        <v>4940</v>
      </c>
      <c r="AQ88" s="928"/>
      <c r="AR88" s="928"/>
      <c r="AS88" s="928"/>
      <c r="AT88" s="928"/>
      <c r="AU88" s="928">
        <v>70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398</v>
      </c>
      <c r="BR102" s="876" t="s">
        <v>431</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432</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433</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436</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437</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438</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439</v>
      </c>
      <c r="AB109" s="981"/>
      <c r="AC109" s="981"/>
      <c r="AD109" s="981"/>
      <c r="AE109" s="982"/>
      <c r="AF109" s="980" t="s">
        <v>440</v>
      </c>
      <c r="AG109" s="981"/>
      <c r="AH109" s="981"/>
      <c r="AI109" s="981"/>
      <c r="AJ109" s="982"/>
      <c r="AK109" s="980" t="s">
        <v>314</v>
      </c>
      <c r="AL109" s="981"/>
      <c r="AM109" s="981"/>
      <c r="AN109" s="981"/>
      <c r="AO109" s="982"/>
      <c r="AP109" s="980" t="s">
        <v>441</v>
      </c>
      <c r="AQ109" s="981"/>
      <c r="AR109" s="981"/>
      <c r="AS109" s="981"/>
      <c r="AT109" s="983"/>
      <c r="AU109" s="1000" t="s">
        <v>438</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439</v>
      </c>
      <c r="BR109" s="981"/>
      <c r="BS109" s="981"/>
      <c r="BT109" s="981"/>
      <c r="BU109" s="982"/>
      <c r="BV109" s="980" t="s">
        <v>440</v>
      </c>
      <c r="BW109" s="981"/>
      <c r="BX109" s="981"/>
      <c r="BY109" s="981"/>
      <c r="BZ109" s="982"/>
      <c r="CA109" s="980" t="s">
        <v>314</v>
      </c>
      <c r="CB109" s="981"/>
      <c r="CC109" s="981"/>
      <c r="CD109" s="981"/>
      <c r="CE109" s="982"/>
      <c r="CF109" s="1001" t="s">
        <v>441</v>
      </c>
      <c r="CG109" s="1001"/>
      <c r="CH109" s="1001"/>
      <c r="CI109" s="1001"/>
      <c r="CJ109" s="1001"/>
      <c r="CK109" s="980" t="s">
        <v>442</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439</v>
      </c>
      <c r="DH109" s="981"/>
      <c r="DI109" s="981"/>
      <c r="DJ109" s="981"/>
      <c r="DK109" s="982"/>
      <c r="DL109" s="980" t="s">
        <v>440</v>
      </c>
      <c r="DM109" s="981"/>
      <c r="DN109" s="981"/>
      <c r="DO109" s="981"/>
      <c r="DP109" s="982"/>
      <c r="DQ109" s="980" t="s">
        <v>314</v>
      </c>
      <c r="DR109" s="981"/>
      <c r="DS109" s="981"/>
      <c r="DT109" s="981"/>
      <c r="DU109" s="982"/>
      <c r="DV109" s="980" t="s">
        <v>441</v>
      </c>
      <c r="DW109" s="981"/>
      <c r="DX109" s="981"/>
      <c r="DY109" s="981"/>
      <c r="DZ109" s="983"/>
    </row>
    <row r="110" spans="1:131" s="248" customFormat="1" ht="26.25" customHeight="1" x14ac:dyDescent="0.15">
      <c r="A110" s="984" t="s">
        <v>443</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475571</v>
      </c>
      <c r="AB110" s="988"/>
      <c r="AC110" s="988"/>
      <c r="AD110" s="988"/>
      <c r="AE110" s="989"/>
      <c r="AF110" s="990">
        <v>458181</v>
      </c>
      <c r="AG110" s="988"/>
      <c r="AH110" s="988"/>
      <c r="AI110" s="988"/>
      <c r="AJ110" s="989"/>
      <c r="AK110" s="990">
        <v>452648</v>
      </c>
      <c r="AL110" s="988"/>
      <c r="AM110" s="988"/>
      <c r="AN110" s="988"/>
      <c r="AO110" s="989"/>
      <c r="AP110" s="991">
        <v>18.100000000000001</v>
      </c>
      <c r="AQ110" s="992"/>
      <c r="AR110" s="992"/>
      <c r="AS110" s="992"/>
      <c r="AT110" s="993"/>
      <c r="AU110" s="994" t="s">
        <v>71</v>
      </c>
      <c r="AV110" s="995"/>
      <c r="AW110" s="995"/>
      <c r="AX110" s="995"/>
      <c r="AY110" s="995"/>
      <c r="AZ110" s="1036" t="s">
        <v>444</v>
      </c>
      <c r="BA110" s="985"/>
      <c r="BB110" s="985"/>
      <c r="BC110" s="985"/>
      <c r="BD110" s="985"/>
      <c r="BE110" s="985"/>
      <c r="BF110" s="985"/>
      <c r="BG110" s="985"/>
      <c r="BH110" s="985"/>
      <c r="BI110" s="985"/>
      <c r="BJ110" s="985"/>
      <c r="BK110" s="985"/>
      <c r="BL110" s="985"/>
      <c r="BM110" s="985"/>
      <c r="BN110" s="985"/>
      <c r="BO110" s="985"/>
      <c r="BP110" s="986"/>
      <c r="BQ110" s="1022">
        <v>5141202</v>
      </c>
      <c r="BR110" s="1023"/>
      <c r="BS110" s="1023"/>
      <c r="BT110" s="1023"/>
      <c r="BU110" s="1023"/>
      <c r="BV110" s="1023">
        <v>5009588</v>
      </c>
      <c r="BW110" s="1023"/>
      <c r="BX110" s="1023"/>
      <c r="BY110" s="1023"/>
      <c r="BZ110" s="1023"/>
      <c r="CA110" s="1023">
        <v>4891295</v>
      </c>
      <c r="CB110" s="1023"/>
      <c r="CC110" s="1023"/>
      <c r="CD110" s="1023"/>
      <c r="CE110" s="1023"/>
      <c r="CF110" s="1037">
        <v>196</v>
      </c>
      <c r="CG110" s="1038"/>
      <c r="CH110" s="1038"/>
      <c r="CI110" s="1038"/>
      <c r="CJ110" s="1038"/>
      <c r="CK110" s="1039" t="s">
        <v>445</v>
      </c>
      <c r="CL110" s="1040"/>
      <c r="CM110" s="1019" t="s">
        <v>446</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400</v>
      </c>
      <c r="DH110" s="1023"/>
      <c r="DI110" s="1023"/>
      <c r="DJ110" s="1023"/>
      <c r="DK110" s="1023"/>
      <c r="DL110" s="1023" t="s">
        <v>400</v>
      </c>
      <c r="DM110" s="1023"/>
      <c r="DN110" s="1023"/>
      <c r="DO110" s="1023"/>
      <c r="DP110" s="1023"/>
      <c r="DQ110" s="1023" t="s">
        <v>400</v>
      </c>
      <c r="DR110" s="1023"/>
      <c r="DS110" s="1023"/>
      <c r="DT110" s="1023"/>
      <c r="DU110" s="1023"/>
      <c r="DV110" s="1024" t="s">
        <v>248</v>
      </c>
      <c r="DW110" s="1024"/>
      <c r="DX110" s="1024"/>
      <c r="DY110" s="1024"/>
      <c r="DZ110" s="1025"/>
    </row>
    <row r="111" spans="1:131" s="248" customFormat="1" ht="26.25" customHeight="1" x14ac:dyDescent="0.15">
      <c r="A111" s="1026" t="s">
        <v>447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248</v>
      </c>
      <c r="AB111" s="1030"/>
      <c r="AC111" s="1030"/>
      <c r="AD111" s="1030"/>
      <c r="AE111" s="1031"/>
      <c r="AF111" s="1032" t="s">
        <v>400</v>
      </c>
      <c r="AG111" s="1030"/>
      <c r="AH111" s="1030"/>
      <c r="AI111" s="1030"/>
      <c r="AJ111" s="1031"/>
      <c r="AK111" s="1032" t="s">
        <v>248</v>
      </c>
      <c r="AL111" s="1030"/>
      <c r="AM111" s="1030"/>
      <c r="AN111" s="1030"/>
      <c r="AO111" s="1031"/>
      <c r="AP111" s="1033" t="s">
        <v>400</v>
      </c>
      <c r="AQ111" s="1034"/>
      <c r="AR111" s="1034"/>
      <c r="AS111" s="1034"/>
      <c r="AT111" s="1035"/>
      <c r="AU111" s="996"/>
      <c r="AV111" s="997"/>
      <c r="AW111" s="997"/>
      <c r="AX111" s="997"/>
      <c r="AY111" s="997"/>
      <c r="AZ111" s="1045" t="s">
        <v>448</v>
      </c>
      <c r="BA111" s="1046"/>
      <c r="BB111" s="1046"/>
      <c r="BC111" s="1046"/>
      <c r="BD111" s="1046"/>
      <c r="BE111" s="1046"/>
      <c r="BF111" s="1046"/>
      <c r="BG111" s="1046"/>
      <c r="BH111" s="1046"/>
      <c r="BI111" s="1046"/>
      <c r="BJ111" s="1046"/>
      <c r="BK111" s="1046"/>
      <c r="BL111" s="1046"/>
      <c r="BM111" s="1046"/>
      <c r="BN111" s="1046"/>
      <c r="BO111" s="1046"/>
      <c r="BP111" s="1047"/>
      <c r="BQ111" s="1015">
        <v>1974</v>
      </c>
      <c r="BR111" s="1016"/>
      <c r="BS111" s="1016"/>
      <c r="BT111" s="1016"/>
      <c r="BU111" s="1016"/>
      <c r="BV111" s="1016">
        <v>1097</v>
      </c>
      <c r="BW111" s="1016"/>
      <c r="BX111" s="1016"/>
      <c r="BY111" s="1016"/>
      <c r="BZ111" s="1016"/>
      <c r="CA111" s="1016">
        <v>308</v>
      </c>
      <c r="CB111" s="1016"/>
      <c r="CC111" s="1016"/>
      <c r="CD111" s="1016"/>
      <c r="CE111" s="1016"/>
      <c r="CF111" s="1010">
        <v>0</v>
      </c>
      <c r="CG111" s="1011"/>
      <c r="CH111" s="1011"/>
      <c r="CI111" s="1011"/>
      <c r="CJ111" s="1011"/>
      <c r="CK111" s="1041"/>
      <c r="CL111" s="1042"/>
      <c r="CM111" s="1012" t="s">
        <v>449</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248</v>
      </c>
      <c r="DH111" s="1016"/>
      <c r="DI111" s="1016"/>
      <c r="DJ111" s="1016"/>
      <c r="DK111" s="1016"/>
      <c r="DL111" s="1016" t="s">
        <v>400</v>
      </c>
      <c r="DM111" s="1016"/>
      <c r="DN111" s="1016"/>
      <c r="DO111" s="1016"/>
      <c r="DP111" s="1016"/>
      <c r="DQ111" s="1016" t="s">
        <v>400</v>
      </c>
      <c r="DR111" s="1016"/>
      <c r="DS111" s="1016"/>
      <c r="DT111" s="1016"/>
      <c r="DU111" s="1016"/>
      <c r="DV111" s="1017" t="s">
        <v>400</v>
      </c>
      <c r="DW111" s="1017"/>
      <c r="DX111" s="1017"/>
      <c r="DY111" s="1017"/>
      <c r="DZ111" s="1018"/>
    </row>
    <row r="112" spans="1:131" s="248" customFormat="1" ht="26.25" customHeight="1" x14ac:dyDescent="0.15">
      <c r="A112" s="1048" t="s">
        <v>450</v>
      </c>
      <c r="B112" s="1049"/>
      <c r="C112" s="1046" t="s">
        <v>451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248</v>
      </c>
      <c r="AB112" s="1055"/>
      <c r="AC112" s="1055"/>
      <c r="AD112" s="1055"/>
      <c r="AE112" s="1056"/>
      <c r="AF112" s="1057" t="s">
        <v>400</v>
      </c>
      <c r="AG112" s="1055"/>
      <c r="AH112" s="1055"/>
      <c r="AI112" s="1055"/>
      <c r="AJ112" s="1056"/>
      <c r="AK112" s="1057" t="s">
        <v>248</v>
      </c>
      <c r="AL112" s="1055"/>
      <c r="AM112" s="1055"/>
      <c r="AN112" s="1055"/>
      <c r="AO112" s="1056"/>
      <c r="AP112" s="1058" t="s">
        <v>248</v>
      </c>
      <c r="AQ112" s="1059"/>
      <c r="AR112" s="1059"/>
      <c r="AS112" s="1059"/>
      <c r="AT112" s="1060"/>
      <c r="AU112" s="996"/>
      <c r="AV112" s="997"/>
      <c r="AW112" s="997"/>
      <c r="AX112" s="997"/>
      <c r="AY112" s="997"/>
      <c r="AZ112" s="1045" t="s">
        <v>452</v>
      </c>
      <c r="BA112" s="1046"/>
      <c r="BB112" s="1046"/>
      <c r="BC112" s="1046"/>
      <c r="BD112" s="1046"/>
      <c r="BE112" s="1046"/>
      <c r="BF112" s="1046"/>
      <c r="BG112" s="1046"/>
      <c r="BH112" s="1046"/>
      <c r="BI112" s="1046"/>
      <c r="BJ112" s="1046"/>
      <c r="BK112" s="1046"/>
      <c r="BL112" s="1046"/>
      <c r="BM112" s="1046"/>
      <c r="BN112" s="1046"/>
      <c r="BO112" s="1046"/>
      <c r="BP112" s="1047"/>
      <c r="BQ112" s="1015">
        <v>559179</v>
      </c>
      <c r="BR112" s="1016"/>
      <c r="BS112" s="1016"/>
      <c r="BT112" s="1016"/>
      <c r="BU112" s="1016"/>
      <c r="BV112" s="1016">
        <v>567077</v>
      </c>
      <c r="BW112" s="1016"/>
      <c r="BX112" s="1016"/>
      <c r="BY112" s="1016"/>
      <c r="BZ112" s="1016"/>
      <c r="CA112" s="1016">
        <v>664071</v>
      </c>
      <c r="CB112" s="1016"/>
      <c r="CC112" s="1016"/>
      <c r="CD112" s="1016"/>
      <c r="CE112" s="1016"/>
      <c r="CF112" s="1010">
        <v>26.6</v>
      </c>
      <c r="CG112" s="1011"/>
      <c r="CH112" s="1011"/>
      <c r="CI112" s="1011"/>
      <c r="CJ112" s="1011"/>
      <c r="CK112" s="1041"/>
      <c r="CL112" s="1042"/>
      <c r="CM112" s="1012" t="s">
        <v>453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248</v>
      </c>
      <c r="DH112" s="1016"/>
      <c r="DI112" s="1016"/>
      <c r="DJ112" s="1016"/>
      <c r="DK112" s="1016"/>
      <c r="DL112" s="1016" t="s">
        <v>248</v>
      </c>
      <c r="DM112" s="1016"/>
      <c r="DN112" s="1016"/>
      <c r="DO112" s="1016"/>
      <c r="DP112" s="1016"/>
      <c r="DQ112" s="1016" t="s">
        <v>248</v>
      </c>
      <c r="DR112" s="1016"/>
      <c r="DS112" s="1016"/>
      <c r="DT112" s="1016"/>
      <c r="DU112" s="1016"/>
      <c r="DV112" s="1017" t="s">
        <v>248</v>
      </c>
      <c r="DW112" s="1017"/>
      <c r="DX112" s="1017"/>
      <c r="DY112" s="1017"/>
      <c r="DZ112" s="1018"/>
    </row>
    <row r="113" spans="1:130" s="248" customFormat="1" ht="26.25" customHeight="1" x14ac:dyDescent="0.15">
      <c r="A113" s="1050"/>
      <c r="B113" s="1051"/>
      <c r="C113" s="1046" t="s">
        <v>454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69749</v>
      </c>
      <c r="AB113" s="1030"/>
      <c r="AC113" s="1030"/>
      <c r="AD113" s="1030"/>
      <c r="AE113" s="1031"/>
      <c r="AF113" s="1032">
        <v>73762</v>
      </c>
      <c r="AG113" s="1030"/>
      <c r="AH113" s="1030"/>
      <c r="AI113" s="1030"/>
      <c r="AJ113" s="1031"/>
      <c r="AK113" s="1032">
        <v>66983</v>
      </c>
      <c r="AL113" s="1030"/>
      <c r="AM113" s="1030"/>
      <c r="AN113" s="1030"/>
      <c r="AO113" s="1031"/>
      <c r="AP113" s="1033">
        <v>2.7</v>
      </c>
      <c r="AQ113" s="1034"/>
      <c r="AR113" s="1034"/>
      <c r="AS113" s="1034"/>
      <c r="AT113" s="1035"/>
      <c r="AU113" s="996"/>
      <c r="AV113" s="997"/>
      <c r="AW113" s="997"/>
      <c r="AX113" s="997"/>
      <c r="AY113" s="997"/>
      <c r="AZ113" s="1045" t="s">
        <v>455</v>
      </c>
      <c r="BA113" s="1046"/>
      <c r="BB113" s="1046"/>
      <c r="BC113" s="1046"/>
      <c r="BD113" s="1046"/>
      <c r="BE113" s="1046"/>
      <c r="BF113" s="1046"/>
      <c r="BG113" s="1046"/>
      <c r="BH113" s="1046"/>
      <c r="BI113" s="1046"/>
      <c r="BJ113" s="1046"/>
      <c r="BK113" s="1046"/>
      <c r="BL113" s="1046"/>
      <c r="BM113" s="1046"/>
      <c r="BN113" s="1046"/>
      <c r="BO113" s="1046"/>
      <c r="BP113" s="1047"/>
      <c r="BQ113" s="1015">
        <v>108742</v>
      </c>
      <c r="BR113" s="1016"/>
      <c r="BS113" s="1016"/>
      <c r="BT113" s="1016"/>
      <c r="BU113" s="1016"/>
      <c r="BV113" s="1016">
        <v>89549</v>
      </c>
      <c r="BW113" s="1016"/>
      <c r="BX113" s="1016"/>
      <c r="BY113" s="1016"/>
      <c r="BZ113" s="1016"/>
      <c r="CA113" s="1016">
        <v>70292</v>
      </c>
      <c r="CB113" s="1016"/>
      <c r="CC113" s="1016"/>
      <c r="CD113" s="1016"/>
      <c r="CE113" s="1016"/>
      <c r="CF113" s="1010">
        <v>2.8</v>
      </c>
      <c r="CG113" s="1011"/>
      <c r="CH113" s="1011"/>
      <c r="CI113" s="1011"/>
      <c r="CJ113" s="1011"/>
      <c r="CK113" s="1041"/>
      <c r="CL113" s="1042"/>
      <c r="CM113" s="1012" t="s">
        <v>456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400</v>
      </c>
      <c r="DH113" s="1055"/>
      <c r="DI113" s="1055"/>
      <c r="DJ113" s="1055"/>
      <c r="DK113" s="1056"/>
      <c r="DL113" s="1057" t="s">
        <v>248</v>
      </c>
      <c r="DM113" s="1055"/>
      <c r="DN113" s="1055"/>
      <c r="DO113" s="1055"/>
      <c r="DP113" s="1056"/>
      <c r="DQ113" s="1057" t="s">
        <v>248</v>
      </c>
      <c r="DR113" s="1055"/>
      <c r="DS113" s="1055"/>
      <c r="DT113" s="1055"/>
      <c r="DU113" s="1056"/>
      <c r="DV113" s="1058" t="s">
        <v>248</v>
      </c>
      <c r="DW113" s="1059"/>
      <c r="DX113" s="1059"/>
      <c r="DY113" s="1059"/>
      <c r="DZ113" s="1060"/>
    </row>
    <row r="114" spans="1:130" s="248" customFormat="1" ht="26.25" customHeight="1" x14ac:dyDescent="0.15">
      <c r="A114" s="1050"/>
      <c r="B114" s="1051"/>
      <c r="C114" s="1046" t="s">
        <v>457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18886</v>
      </c>
      <c r="AB114" s="1055"/>
      <c r="AC114" s="1055"/>
      <c r="AD114" s="1055"/>
      <c r="AE114" s="1056"/>
      <c r="AF114" s="1057">
        <v>19572</v>
      </c>
      <c r="AG114" s="1055"/>
      <c r="AH114" s="1055"/>
      <c r="AI114" s="1055"/>
      <c r="AJ114" s="1056"/>
      <c r="AK114" s="1057">
        <v>19570</v>
      </c>
      <c r="AL114" s="1055"/>
      <c r="AM114" s="1055"/>
      <c r="AN114" s="1055"/>
      <c r="AO114" s="1056"/>
      <c r="AP114" s="1058">
        <v>0.8</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921905</v>
      </c>
      <c r="BR114" s="1016"/>
      <c r="BS114" s="1016"/>
      <c r="BT114" s="1016"/>
      <c r="BU114" s="1016"/>
      <c r="BV114" s="1016">
        <v>900280</v>
      </c>
      <c r="BW114" s="1016"/>
      <c r="BX114" s="1016"/>
      <c r="BY114" s="1016"/>
      <c r="BZ114" s="1016"/>
      <c r="CA114" s="1016">
        <v>627638</v>
      </c>
      <c r="CB114" s="1016"/>
      <c r="CC114" s="1016"/>
      <c r="CD114" s="1016"/>
      <c r="CE114" s="1016"/>
      <c r="CF114" s="1010">
        <v>25.1</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248</v>
      </c>
      <c r="DH114" s="1055"/>
      <c r="DI114" s="1055"/>
      <c r="DJ114" s="1055"/>
      <c r="DK114" s="1056"/>
      <c r="DL114" s="1057" t="s">
        <v>248</v>
      </c>
      <c r="DM114" s="1055"/>
      <c r="DN114" s="1055"/>
      <c r="DO114" s="1055"/>
      <c r="DP114" s="1056"/>
      <c r="DQ114" s="1057" t="s">
        <v>248</v>
      </c>
      <c r="DR114" s="1055"/>
      <c r="DS114" s="1055"/>
      <c r="DT114" s="1055"/>
      <c r="DU114" s="1056"/>
      <c r="DV114" s="1058" t="s">
        <v>248</v>
      </c>
      <c r="DW114" s="1059"/>
      <c r="DX114" s="1059"/>
      <c r="DY114" s="1059"/>
      <c r="DZ114" s="1060"/>
    </row>
    <row r="115" spans="1:130" s="248" customFormat="1" ht="26.25" customHeight="1" x14ac:dyDescent="0.15">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2095</v>
      </c>
      <c r="AB115" s="1030"/>
      <c r="AC115" s="1030"/>
      <c r="AD115" s="1030"/>
      <c r="AE115" s="1031"/>
      <c r="AF115" s="1032">
        <v>2113</v>
      </c>
      <c r="AG115" s="1030"/>
      <c r="AH115" s="1030"/>
      <c r="AI115" s="1030"/>
      <c r="AJ115" s="1031"/>
      <c r="AK115" s="1032">
        <v>1788</v>
      </c>
      <c r="AL115" s="1030"/>
      <c r="AM115" s="1030"/>
      <c r="AN115" s="1030"/>
      <c r="AO115" s="1031"/>
      <c r="AP115" s="1033">
        <v>0.1</v>
      </c>
      <c r="AQ115" s="1034"/>
      <c r="AR115" s="1034"/>
      <c r="AS115" s="1034"/>
      <c r="AT115" s="1035"/>
      <c r="AU115" s="996"/>
      <c r="AV115" s="997"/>
      <c r="AW115" s="997"/>
      <c r="AX115" s="997"/>
      <c r="AY115" s="997"/>
      <c r="AZ115" s="1045" t="s">
        <v>461</v>
      </c>
      <c r="BA115" s="1046"/>
      <c r="BB115" s="1046"/>
      <c r="BC115" s="1046"/>
      <c r="BD115" s="1046"/>
      <c r="BE115" s="1046"/>
      <c r="BF115" s="1046"/>
      <c r="BG115" s="1046"/>
      <c r="BH115" s="1046"/>
      <c r="BI115" s="1046"/>
      <c r="BJ115" s="1046"/>
      <c r="BK115" s="1046"/>
      <c r="BL115" s="1046"/>
      <c r="BM115" s="1046"/>
      <c r="BN115" s="1046"/>
      <c r="BO115" s="1046"/>
      <c r="BP115" s="1047"/>
      <c r="BQ115" s="1015" t="s">
        <v>248</v>
      </c>
      <c r="BR115" s="1016"/>
      <c r="BS115" s="1016"/>
      <c r="BT115" s="1016"/>
      <c r="BU115" s="1016"/>
      <c r="BV115" s="1016" t="s">
        <v>248</v>
      </c>
      <c r="BW115" s="1016"/>
      <c r="BX115" s="1016"/>
      <c r="BY115" s="1016"/>
      <c r="BZ115" s="1016"/>
      <c r="CA115" s="1016" t="s">
        <v>400</v>
      </c>
      <c r="CB115" s="1016"/>
      <c r="CC115" s="1016"/>
      <c r="CD115" s="1016"/>
      <c r="CE115" s="1016"/>
      <c r="CF115" s="1010" t="s">
        <v>248</v>
      </c>
      <c r="CG115" s="1011"/>
      <c r="CH115" s="1011"/>
      <c r="CI115" s="1011"/>
      <c r="CJ115" s="1011"/>
      <c r="CK115" s="1041"/>
      <c r="CL115" s="1042"/>
      <c r="CM115" s="1045" t="s">
        <v>462</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413</v>
      </c>
      <c r="DH115" s="1055"/>
      <c r="DI115" s="1055"/>
      <c r="DJ115" s="1055"/>
      <c r="DK115" s="1056"/>
      <c r="DL115" s="1057" t="s">
        <v>248</v>
      </c>
      <c r="DM115" s="1055"/>
      <c r="DN115" s="1055"/>
      <c r="DO115" s="1055"/>
      <c r="DP115" s="1056"/>
      <c r="DQ115" s="1057" t="s">
        <v>400</v>
      </c>
      <c r="DR115" s="1055"/>
      <c r="DS115" s="1055"/>
      <c r="DT115" s="1055"/>
      <c r="DU115" s="1056"/>
      <c r="DV115" s="1058" t="s">
        <v>248</v>
      </c>
      <c r="DW115" s="1059"/>
      <c r="DX115" s="1059"/>
      <c r="DY115" s="1059"/>
      <c r="DZ115" s="1060"/>
    </row>
    <row r="116" spans="1:130" s="248" customFormat="1" ht="26.25" customHeight="1" x14ac:dyDescent="0.15">
      <c r="A116" s="1052"/>
      <c r="B116" s="1053"/>
      <c r="C116" s="1061" t="s">
        <v>463</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248</v>
      </c>
      <c r="AB116" s="1055"/>
      <c r="AC116" s="1055"/>
      <c r="AD116" s="1055"/>
      <c r="AE116" s="1056"/>
      <c r="AF116" s="1057" t="s">
        <v>248</v>
      </c>
      <c r="AG116" s="1055"/>
      <c r="AH116" s="1055"/>
      <c r="AI116" s="1055"/>
      <c r="AJ116" s="1056"/>
      <c r="AK116" s="1057" t="s">
        <v>413</v>
      </c>
      <c r="AL116" s="1055"/>
      <c r="AM116" s="1055"/>
      <c r="AN116" s="1055"/>
      <c r="AO116" s="1056"/>
      <c r="AP116" s="1058" t="s">
        <v>248</v>
      </c>
      <c r="AQ116" s="1059"/>
      <c r="AR116" s="1059"/>
      <c r="AS116" s="1059"/>
      <c r="AT116" s="1060"/>
      <c r="AU116" s="996"/>
      <c r="AV116" s="997"/>
      <c r="AW116" s="997"/>
      <c r="AX116" s="997"/>
      <c r="AY116" s="997"/>
      <c r="AZ116" s="1063" t="s">
        <v>464</v>
      </c>
      <c r="BA116" s="1064"/>
      <c r="BB116" s="1064"/>
      <c r="BC116" s="1064"/>
      <c r="BD116" s="1064"/>
      <c r="BE116" s="1064"/>
      <c r="BF116" s="1064"/>
      <c r="BG116" s="1064"/>
      <c r="BH116" s="1064"/>
      <c r="BI116" s="1064"/>
      <c r="BJ116" s="1064"/>
      <c r="BK116" s="1064"/>
      <c r="BL116" s="1064"/>
      <c r="BM116" s="1064"/>
      <c r="BN116" s="1064"/>
      <c r="BO116" s="1064"/>
      <c r="BP116" s="1065"/>
      <c r="BQ116" s="1015" t="s">
        <v>248</v>
      </c>
      <c r="BR116" s="1016"/>
      <c r="BS116" s="1016"/>
      <c r="BT116" s="1016"/>
      <c r="BU116" s="1016"/>
      <c r="BV116" s="1016" t="s">
        <v>248</v>
      </c>
      <c r="BW116" s="1016"/>
      <c r="BX116" s="1016"/>
      <c r="BY116" s="1016"/>
      <c r="BZ116" s="1016"/>
      <c r="CA116" s="1016" t="s">
        <v>248</v>
      </c>
      <c r="CB116" s="1016"/>
      <c r="CC116" s="1016"/>
      <c r="CD116" s="1016"/>
      <c r="CE116" s="1016"/>
      <c r="CF116" s="1010" t="s">
        <v>248</v>
      </c>
      <c r="CG116" s="1011"/>
      <c r="CH116" s="1011"/>
      <c r="CI116" s="1011"/>
      <c r="CJ116" s="1011"/>
      <c r="CK116" s="1041"/>
      <c r="CL116" s="1042"/>
      <c r="CM116" s="1012" t="s">
        <v>465</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248</v>
      </c>
      <c r="DH116" s="1055"/>
      <c r="DI116" s="1055"/>
      <c r="DJ116" s="1055"/>
      <c r="DK116" s="1056"/>
      <c r="DL116" s="1057" t="s">
        <v>413</v>
      </c>
      <c r="DM116" s="1055"/>
      <c r="DN116" s="1055"/>
      <c r="DO116" s="1055"/>
      <c r="DP116" s="1056"/>
      <c r="DQ116" s="1057" t="s">
        <v>248</v>
      </c>
      <c r="DR116" s="1055"/>
      <c r="DS116" s="1055"/>
      <c r="DT116" s="1055"/>
      <c r="DU116" s="1056"/>
      <c r="DV116" s="1058" t="s">
        <v>248</v>
      </c>
      <c r="DW116" s="1059"/>
      <c r="DX116" s="1059"/>
      <c r="DY116" s="1059"/>
      <c r="DZ116" s="1060"/>
    </row>
    <row r="117" spans="1:130" s="248" customFormat="1" ht="26.25" customHeight="1" x14ac:dyDescent="0.15">
      <c r="A117" s="1000" t="s">
        <v>192</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466</v>
      </c>
      <c r="Z117" s="982"/>
      <c r="AA117" s="1072">
        <v>566301</v>
      </c>
      <c r="AB117" s="1073"/>
      <c r="AC117" s="1073"/>
      <c r="AD117" s="1073"/>
      <c r="AE117" s="1074"/>
      <c r="AF117" s="1075">
        <v>553628</v>
      </c>
      <c r="AG117" s="1073"/>
      <c r="AH117" s="1073"/>
      <c r="AI117" s="1073"/>
      <c r="AJ117" s="1074"/>
      <c r="AK117" s="1075">
        <v>540989</v>
      </c>
      <c r="AL117" s="1073"/>
      <c r="AM117" s="1073"/>
      <c r="AN117" s="1073"/>
      <c r="AO117" s="1074"/>
      <c r="AP117" s="1076"/>
      <c r="AQ117" s="1077"/>
      <c r="AR117" s="1077"/>
      <c r="AS117" s="1077"/>
      <c r="AT117" s="1078"/>
      <c r="AU117" s="996"/>
      <c r="AV117" s="997"/>
      <c r="AW117" s="997"/>
      <c r="AX117" s="997"/>
      <c r="AY117" s="997"/>
      <c r="AZ117" s="1063" t="s">
        <v>467</v>
      </c>
      <c r="BA117" s="1064"/>
      <c r="BB117" s="1064"/>
      <c r="BC117" s="1064"/>
      <c r="BD117" s="1064"/>
      <c r="BE117" s="1064"/>
      <c r="BF117" s="1064"/>
      <c r="BG117" s="1064"/>
      <c r="BH117" s="1064"/>
      <c r="BI117" s="1064"/>
      <c r="BJ117" s="1064"/>
      <c r="BK117" s="1064"/>
      <c r="BL117" s="1064"/>
      <c r="BM117" s="1064"/>
      <c r="BN117" s="1064"/>
      <c r="BO117" s="1064"/>
      <c r="BP117" s="1065"/>
      <c r="BQ117" s="1015" t="s">
        <v>468</v>
      </c>
      <c r="BR117" s="1016"/>
      <c r="BS117" s="1016"/>
      <c r="BT117" s="1016"/>
      <c r="BU117" s="1016"/>
      <c r="BV117" s="1016" t="s">
        <v>248</v>
      </c>
      <c r="BW117" s="1016"/>
      <c r="BX117" s="1016"/>
      <c r="BY117" s="1016"/>
      <c r="BZ117" s="1016"/>
      <c r="CA117" s="1016" t="s">
        <v>248</v>
      </c>
      <c r="CB117" s="1016"/>
      <c r="CC117" s="1016"/>
      <c r="CD117" s="1016"/>
      <c r="CE117" s="1016"/>
      <c r="CF117" s="1010" t="s">
        <v>248</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470</v>
      </c>
      <c r="DH117" s="1055"/>
      <c r="DI117" s="1055"/>
      <c r="DJ117" s="1055"/>
      <c r="DK117" s="1056"/>
      <c r="DL117" s="1057" t="s">
        <v>471</v>
      </c>
      <c r="DM117" s="1055"/>
      <c r="DN117" s="1055"/>
      <c r="DO117" s="1055"/>
      <c r="DP117" s="1056"/>
      <c r="DQ117" s="1057" t="s">
        <v>248</v>
      </c>
      <c r="DR117" s="1055"/>
      <c r="DS117" s="1055"/>
      <c r="DT117" s="1055"/>
      <c r="DU117" s="1056"/>
      <c r="DV117" s="1058" t="s">
        <v>248</v>
      </c>
      <c r="DW117" s="1059"/>
      <c r="DX117" s="1059"/>
      <c r="DY117" s="1059"/>
      <c r="DZ117" s="1060"/>
    </row>
    <row r="118" spans="1:130" s="248" customFormat="1" ht="26.25" customHeight="1" x14ac:dyDescent="0.15">
      <c r="A118" s="1000" t="s">
        <v>442</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439</v>
      </c>
      <c r="AB118" s="981"/>
      <c r="AC118" s="981"/>
      <c r="AD118" s="981"/>
      <c r="AE118" s="982"/>
      <c r="AF118" s="980" t="s">
        <v>440</v>
      </c>
      <c r="AG118" s="981"/>
      <c r="AH118" s="981"/>
      <c r="AI118" s="981"/>
      <c r="AJ118" s="982"/>
      <c r="AK118" s="980" t="s">
        <v>314</v>
      </c>
      <c r="AL118" s="981"/>
      <c r="AM118" s="981"/>
      <c r="AN118" s="981"/>
      <c r="AO118" s="982"/>
      <c r="AP118" s="1067" t="s">
        <v>441</v>
      </c>
      <c r="AQ118" s="1068"/>
      <c r="AR118" s="1068"/>
      <c r="AS118" s="1068"/>
      <c r="AT118" s="1069"/>
      <c r="AU118" s="996"/>
      <c r="AV118" s="997"/>
      <c r="AW118" s="997"/>
      <c r="AX118" s="997"/>
      <c r="AY118" s="997"/>
      <c r="AZ118" s="1070" t="s">
        <v>472</v>
      </c>
      <c r="BA118" s="1061"/>
      <c r="BB118" s="1061"/>
      <c r="BC118" s="1061"/>
      <c r="BD118" s="1061"/>
      <c r="BE118" s="1061"/>
      <c r="BF118" s="1061"/>
      <c r="BG118" s="1061"/>
      <c r="BH118" s="1061"/>
      <c r="BI118" s="1061"/>
      <c r="BJ118" s="1061"/>
      <c r="BK118" s="1061"/>
      <c r="BL118" s="1061"/>
      <c r="BM118" s="1061"/>
      <c r="BN118" s="1061"/>
      <c r="BO118" s="1061"/>
      <c r="BP118" s="1062"/>
      <c r="BQ118" s="1093" t="s">
        <v>473</v>
      </c>
      <c r="BR118" s="1094"/>
      <c r="BS118" s="1094"/>
      <c r="BT118" s="1094"/>
      <c r="BU118" s="1094"/>
      <c r="BV118" s="1094" t="s">
        <v>248</v>
      </c>
      <c r="BW118" s="1094"/>
      <c r="BX118" s="1094"/>
      <c r="BY118" s="1094"/>
      <c r="BZ118" s="1094"/>
      <c r="CA118" s="1094" t="s">
        <v>248</v>
      </c>
      <c r="CB118" s="1094"/>
      <c r="CC118" s="1094"/>
      <c r="CD118" s="1094"/>
      <c r="CE118" s="1094"/>
      <c r="CF118" s="1010" t="s">
        <v>471</v>
      </c>
      <c r="CG118" s="1011"/>
      <c r="CH118" s="1011"/>
      <c r="CI118" s="1011"/>
      <c r="CJ118" s="1011"/>
      <c r="CK118" s="1041"/>
      <c r="CL118" s="1042"/>
      <c r="CM118" s="1012" t="s">
        <v>474</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248</v>
      </c>
      <c r="DH118" s="1055"/>
      <c r="DI118" s="1055"/>
      <c r="DJ118" s="1055"/>
      <c r="DK118" s="1056"/>
      <c r="DL118" s="1057" t="s">
        <v>475</v>
      </c>
      <c r="DM118" s="1055"/>
      <c r="DN118" s="1055"/>
      <c r="DO118" s="1055"/>
      <c r="DP118" s="1056"/>
      <c r="DQ118" s="1057" t="s">
        <v>413</v>
      </c>
      <c r="DR118" s="1055"/>
      <c r="DS118" s="1055"/>
      <c r="DT118" s="1055"/>
      <c r="DU118" s="1056"/>
      <c r="DV118" s="1058" t="s">
        <v>248</v>
      </c>
      <c r="DW118" s="1059"/>
      <c r="DX118" s="1059"/>
      <c r="DY118" s="1059"/>
      <c r="DZ118" s="1060"/>
    </row>
    <row r="119" spans="1:130" s="248" customFormat="1" ht="26.25" customHeight="1" x14ac:dyDescent="0.15">
      <c r="A119" s="1154" t="s">
        <v>445</v>
      </c>
      <c r="B119" s="1040"/>
      <c r="C119" s="1019" t="s">
        <v>446</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476</v>
      </c>
      <c r="AB119" s="988"/>
      <c r="AC119" s="988"/>
      <c r="AD119" s="988"/>
      <c r="AE119" s="989"/>
      <c r="AF119" s="990" t="s">
        <v>477</v>
      </c>
      <c r="AG119" s="988"/>
      <c r="AH119" s="988"/>
      <c r="AI119" s="988"/>
      <c r="AJ119" s="989"/>
      <c r="AK119" s="990" t="s">
        <v>248</v>
      </c>
      <c r="AL119" s="988"/>
      <c r="AM119" s="988"/>
      <c r="AN119" s="988"/>
      <c r="AO119" s="989"/>
      <c r="AP119" s="991" t="s">
        <v>248</v>
      </c>
      <c r="AQ119" s="992"/>
      <c r="AR119" s="992"/>
      <c r="AS119" s="992"/>
      <c r="AT119" s="993"/>
      <c r="AU119" s="998"/>
      <c r="AV119" s="999"/>
      <c r="AW119" s="999"/>
      <c r="AX119" s="999"/>
      <c r="AY119" s="999"/>
      <c r="AZ119" s="279" t="s">
        <v>192</v>
      </c>
      <c r="BA119" s="279"/>
      <c r="BB119" s="279"/>
      <c r="BC119" s="279"/>
      <c r="BD119" s="279"/>
      <c r="BE119" s="279"/>
      <c r="BF119" s="279"/>
      <c r="BG119" s="279"/>
      <c r="BH119" s="279"/>
      <c r="BI119" s="279"/>
      <c r="BJ119" s="279"/>
      <c r="BK119" s="279"/>
      <c r="BL119" s="279"/>
      <c r="BM119" s="279"/>
      <c r="BN119" s="279"/>
      <c r="BO119" s="1071" t="s">
        <v>478</v>
      </c>
      <c r="BP119" s="1102"/>
      <c r="BQ119" s="1093">
        <v>6733002</v>
      </c>
      <c r="BR119" s="1094"/>
      <c r="BS119" s="1094"/>
      <c r="BT119" s="1094"/>
      <c r="BU119" s="1094"/>
      <c r="BV119" s="1094">
        <v>6567591</v>
      </c>
      <c r="BW119" s="1094"/>
      <c r="BX119" s="1094"/>
      <c r="BY119" s="1094"/>
      <c r="BZ119" s="1094"/>
      <c r="CA119" s="1094">
        <v>6253604</v>
      </c>
      <c r="CB119" s="1094"/>
      <c r="CC119" s="1094"/>
      <c r="CD119" s="1094"/>
      <c r="CE119" s="1094"/>
      <c r="CF119" s="1095"/>
      <c r="CG119" s="1096"/>
      <c r="CH119" s="1096"/>
      <c r="CI119" s="1096"/>
      <c r="CJ119" s="1097"/>
      <c r="CK119" s="1043"/>
      <c r="CL119" s="1044"/>
      <c r="CM119" s="1098" t="s">
        <v>479</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1974</v>
      </c>
      <c r="DH119" s="1080"/>
      <c r="DI119" s="1080"/>
      <c r="DJ119" s="1080"/>
      <c r="DK119" s="1081"/>
      <c r="DL119" s="1079">
        <v>1097</v>
      </c>
      <c r="DM119" s="1080"/>
      <c r="DN119" s="1080"/>
      <c r="DO119" s="1080"/>
      <c r="DP119" s="1081"/>
      <c r="DQ119" s="1079">
        <v>308</v>
      </c>
      <c r="DR119" s="1080"/>
      <c r="DS119" s="1080"/>
      <c r="DT119" s="1080"/>
      <c r="DU119" s="1081"/>
      <c r="DV119" s="1082">
        <v>0</v>
      </c>
      <c r="DW119" s="1083"/>
      <c r="DX119" s="1083"/>
      <c r="DY119" s="1083"/>
      <c r="DZ119" s="1084"/>
    </row>
    <row r="120" spans="1:130" s="248" customFormat="1" ht="26.25" customHeight="1" x14ac:dyDescent="0.15">
      <c r="A120" s="1155"/>
      <c r="B120" s="1042"/>
      <c r="C120" s="1012" t="s">
        <v>449</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248</v>
      </c>
      <c r="AB120" s="1055"/>
      <c r="AC120" s="1055"/>
      <c r="AD120" s="1055"/>
      <c r="AE120" s="1056"/>
      <c r="AF120" s="1057" t="s">
        <v>470</v>
      </c>
      <c r="AG120" s="1055"/>
      <c r="AH120" s="1055"/>
      <c r="AI120" s="1055"/>
      <c r="AJ120" s="1056"/>
      <c r="AK120" s="1057" t="s">
        <v>248</v>
      </c>
      <c r="AL120" s="1055"/>
      <c r="AM120" s="1055"/>
      <c r="AN120" s="1055"/>
      <c r="AO120" s="1056"/>
      <c r="AP120" s="1058" t="s">
        <v>475</v>
      </c>
      <c r="AQ120" s="1059"/>
      <c r="AR120" s="1059"/>
      <c r="AS120" s="1059"/>
      <c r="AT120" s="1060"/>
      <c r="AU120" s="1085" t="s">
        <v>480</v>
      </c>
      <c r="AV120" s="1086"/>
      <c r="AW120" s="1086"/>
      <c r="AX120" s="1086"/>
      <c r="AY120" s="1087"/>
      <c r="AZ120" s="1036" t="s">
        <v>481</v>
      </c>
      <c r="BA120" s="985"/>
      <c r="BB120" s="985"/>
      <c r="BC120" s="985"/>
      <c r="BD120" s="985"/>
      <c r="BE120" s="985"/>
      <c r="BF120" s="985"/>
      <c r="BG120" s="985"/>
      <c r="BH120" s="985"/>
      <c r="BI120" s="985"/>
      <c r="BJ120" s="985"/>
      <c r="BK120" s="985"/>
      <c r="BL120" s="985"/>
      <c r="BM120" s="985"/>
      <c r="BN120" s="985"/>
      <c r="BO120" s="985"/>
      <c r="BP120" s="986"/>
      <c r="BQ120" s="1022">
        <v>3946535</v>
      </c>
      <c r="BR120" s="1023"/>
      <c r="BS120" s="1023"/>
      <c r="BT120" s="1023"/>
      <c r="BU120" s="1023"/>
      <c r="BV120" s="1023">
        <v>3892369</v>
      </c>
      <c r="BW120" s="1023"/>
      <c r="BX120" s="1023"/>
      <c r="BY120" s="1023"/>
      <c r="BZ120" s="1023"/>
      <c r="CA120" s="1023">
        <v>3941248</v>
      </c>
      <c r="CB120" s="1023"/>
      <c r="CC120" s="1023"/>
      <c r="CD120" s="1023"/>
      <c r="CE120" s="1023"/>
      <c r="CF120" s="1037">
        <v>157.9</v>
      </c>
      <c r="CG120" s="1038"/>
      <c r="CH120" s="1038"/>
      <c r="CI120" s="1038"/>
      <c r="CJ120" s="1038"/>
      <c r="CK120" s="1103" t="s">
        <v>482</v>
      </c>
      <c r="CL120" s="1104"/>
      <c r="CM120" s="1104"/>
      <c r="CN120" s="1104"/>
      <c r="CO120" s="1105"/>
      <c r="CP120" s="1111" t="s">
        <v>417</v>
      </c>
      <c r="CQ120" s="1112"/>
      <c r="CR120" s="1112"/>
      <c r="CS120" s="1112"/>
      <c r="CT120" s="1112"/>
      <c r="CU120" s="1112"/>
      <c r="CV120" s="1112"/>
      <c r="CW120" s="1112"/>
      <c r="CX120" s="1112"/>
      <c r="CY120" s="1112"/>
      <c r="CZ120" s="1112"/>
      <c r="DA120" s="1112"/>
      <c r="DB120" s="1112"/>
      <c r="DC120" s="1112"/>
      <c r="DD120" s="1112"/>
      <c r="DE120" s="1112"/>
      <c r="DF120" s="1113"/>
      <c r="DG120" s="1022">
        <v>351211</v>
      </c>
      <c r="DH120" s="1023"/>
      <c r="DI120" s="1023"/>
      <c r="DJ120" s="1023"/>
      <c r="DK120" s="1023"/>
      <c r="DL120" s="1023">
        <v>339776</v>
      </c>
      <c r="DM120" s="1023"/>
      <c r="DN120" s="1023"/>
      <c r="DO120" s="1023"/>
      <c r="DP120" s="1023"/>
      <c r="DQ120" s="1023">
        <v>414763</v>
      </c>
      <c r="DR120" s="1023"/>
      <c r="DS120" s="1023"/>
      <c r="DT120" s="1023"/>
      <c r="DU120" s="1023"/>
      <c r="DV120" s="1024">
        <v>16.600000000000001</v>
      </c>
      <c r="DW120" s="1024"/>
      <c r="DX120" s="1024"/>
      <c r="DY120" s="1024"/>
      <c r="DZ120" s="1025"/>
    </row>
    <row r="121" spans="1:130" s="248" customFormat="1" ht="26.25" customHeight="1" x14ac:dyDescent="0.15">
      <c r="A121" s="1155"/>
      <c r="B121" s="1042"/>
      <c r="C121" s="1063" t="s">
        <v>483</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471</v>
      </c>
      <c r="AB121" s="1055"/>
      <c r="AC121" s="1055"/>
      <c r="AD121" s="1055"/>
      <c r="AE121" s="1056"/>
      <c r="AF121" s="1057" t="s">
        <v>248</v>
      </c>
      <c r="AG121" s="1055"/>
      <c r="AH121" s="1055"/>
      <c r="AI121" s="1055"/>
      <c r="AJ121" s="1056"/>
      <c r="AK121" s="1057" t="s">
        <v>470</v>
      </c>
      <c r="AL121" s="1055"/>
      <c r="AM121" s="1055"/>
      <c r="AN121" s="1055"/>
      <c r="AO121" s="1056"/>
      <c r="AP121" s="1058" t="s">
        <v>248</v>
      </c>
      <c r="AQ121" s="1059"/>
      <c r="AR121" s="1059"/>
      <c r="AS121" s="1059"/>
      <c r="AT121" s="1060"/>
      <c r="AU121" s="1088"/>
      <c r="AV121" s="1089"/>
      <c r="AW121" s="1089"/>
      <c r="AX121" s="1089"/>
      <c r="AY121" s="1090"/>
      <c r="AZ121" s="1045" t="s">
        <v>484</v>
      </c>
      <c r="BA121" s="1046"/>
      <c r="BB121" s="1046"/>
      <c r="BC121" s="1046"/>
      <c r="BD121" s="1046"/>
      <c r="BE121" s="1046"/>
      <c r="BF121" s="1046"/>
      <c r="BG121" s="1046"/>
      <c r="BH121" s="1046"/>
      <c r="BI121" s="1046"/>
      <c r="BJ121" s="1046"/>
      <c r="BK121" s="1046"/>
      <c r="BL121" s="1046"/>
      <c r="BM121" s="1046"/>
      <c r="BN121" s="1046"/>
      <c r="BO121" s="1046"/>
      <c r="BP121" s="1047"/>
      <c r="BQ121" s="1015" t="s">
        <v>248</v>
      </c>
      <c r="BR121" s="1016"/>
      <c r="BS121" s="1016"/>
      <c r="BT121" s="1016"/>
      <c r="BU121" s="1016"/>
      <c r="BV121" s="1016" t="s">
        <v>473</v>
      </c>
      <c r="BW121" s="1016"/>
      <c r="BX121" s="1016"/>
      <c r="BY121" s="1016"/>
      <c r="BZ121" s="1016"/>
      <c r="CA121" s="1016" t="s">
        <v>473</v>
      </c>
      <c r="CB121" s="1016"/>
      <c r="CC121" s="1016"/>
      <c r="CD121" s="1016"/>
      <c r="CE121" s="1016"/>
      <c r="CF121" s="1010" t="s">
        <v>248</v>
      </c>
      <c r="CG121" s="1011"/>
      <c r="CH121" s="1011"/>
      <c r="CI121" s="1011"/>
      <c r="CJ121" s="1011"/>
      <c r="CK121" s="1106"/>
      <c r="CL121" s="1107"/>
      <c r="CM121" s="1107"/>
      <c r="CN121" s="1107"/>
      <c r="CO121" s="1108"/>
      <c r="CP121" s="1116" t="s">
        <v>485</v>
      </c>
      <c r="CQ121" s="1117"/>
      <c r="CR121" s="1117"/>
      <c r="CS121" s="1117"/>
      <c r="CT121" s="1117"/>
      <c r="CU121" s="1117"/>
      <c r="CV121" s="1117"/>
      <c r="CW121" s="1117"/>
      <c r="CX121" s="1117"/>
      <c r="CY121" s="1117"/>
      <c r="CZ121" s="1117"/>
      <c r="DA121" s="1117"/>
      <c r="DB121" s="1117"/>
      <c r="DC121" s="1117"/>
      <c r="DD121" s="1117"/>
      <c r="DE121" s="1117"/>
      <c r="DF121" s="1118"/>
      <c r="DG121" s="1015">
        <v>207968</v>
      </c>
      <c r="DH121" s="1016"/>
      <c r="DI121" s="1016"/>
      <c r="DJ121" s="1016"/>
      <c r="DK121" s="1016"/>
      <c r="DL121" s="1016">
        <v>227301</v>
      </c>
      <c r="DM121" s="1016"/>
      <c r="DN121" s="1016"/>
      <c r="DO121" s="1016"/>
      <c r="DP121" s="1016"/>
      <c r="DQ121" s="1016">
        <v>249308</v>
      </c>
      <c r="DR121" s="1016"/>
      <c r="DS121" s="1016"/>
      <c r="DT121" s="1016"/>
      <c r="DU121" s="1016"/>
      <c r="DV121" s="1017">
        <v>10</v>
      </c>
      <c r="DW121" s="1017"/>
      <c r="DX121" s="1017"/>
      <c r="DY121" s="1017"/>
      <c r="DZ121" s="1018"/>
    </row>
    <row r="122" spans="1:130" s="248" customFormat="1" ht="26.25" customHeight="1" x14ac:dyDescent="0.15">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248</v>
      </c>
      <c r="AB122" s="1055"/>
      <c r="AC122" s="1055"/>
      <c r="AD122" s="1055"/>
      <c r="AE122" s="1056"/>
      <c r="AF122" s="1057" t="s">
        <v>248</v>
      </c>
      <c r="AG122" s="1055"/>
      <c r="AH122" s="1055"/>
      <c r="AI122" s="1055"/>
      <c r="AJ122" s="1056"/>
      <c r="AK122" s="1057" t="s">
        <v>475</v>
      </c>
      <c r="AL122" s="1055"/>
      <c r="AM122" s="1055"/>
      <c r="AN122" s="1055"/>
      <c r="AO122" s="1056"/>
      <c r="AP122" s="1058" t="s">
        <v>248</v>
      </c>
      <c r="AQ122" s="1059"/>
      <c r="AR122" s="1059"/>
      <c r="AS122" s="1059"/>
      <c r="AT122" s="1060"/>
      <c r="AU122" s="1088"/>
      <c r="AV122" s="1089"/>
      <c r="AW122" s="1089"/>
      <c r="AX122" s="1089"/>
      <c r="AY122" s="1090"/>
      <c r="AZ122" s="1070" t="s">
        <v>486</v>
      </c>
      <c r="BA122" s="1061"/>
      <c r="BB122" s="1061"/>
      <c r="BC122" s="1061"/>
      <c r="BD122" s="1061"/>
      <c r="BE122" s="1061"/>
      <c r="BF122" s="1061"/>
      <c r="BG122" s="1061"/>
      <c r="BH122" s="1061"/>
      <c r="BI122" s="1061"/>
      <c r="BJ122" s="1061"/>
      <c r="BK122" s="1061"/>
      <c r="BL122" s="1061"/>
      <c r="BM122" s="1061"/>
      <c r="BN122" s="1061"/>
      <c r="BO122" s="1061"/>
      <c r="BP122" s="1062"/>
      <c r="BQ122" s="1093">
        <v>4388281</v>
      </c>
      <c r="BR122" s="1094"/>
      <c r="BS122" s="1094"/>
      <c r="BT122" s="1094"/>
      <c r="BU122" s="1094"/>
      <c r="BV122" s="1094">
        <v>4368631</v>
      </c>
      <c r="BW122" s="1094"/>
      <c r="BX122" s="1094"/>
      <c r="BY122" s="1094"/>
      <c r="BZ122" s="1094"/>
      <c r="CA122" s="1094">
        <v>4369432</v>
      </c>
      <c r="CB122" s="1094"/>
      <c r="CC122" s="1094"/>
      <c r="CD122" s="1094"/>
      <c r="CE122" s="1094"/>
      <c r="CF122" s="1114">
        <v>175</v>
      </c>
      <c r="CG122" s="1115"/>
      <c r="CH122" s="1115"/>
      <c r="CI122" s="1115"/>
      <c r="CJ122" s="1115"/>
      <c r="CK122" s="1106"/>
      <c r="CL122" s="1107"/>
      <c r="CM122" s="1107"/>
      <c r="CN122" s="1107"/>
      <c r="CO122" s="1108"/>
      <c r="CP122" s="1116" t="s">
        <v>487</v>
      </c>
      <c r="CQ122" s="1117"/>
      <c r="CR122" s="1117"/>
      <c r="CS122" s="1117"/>
      <c r="CT122" s="1117"/>
      <c r="CU122" s="1117"/>
      <c r="CV122" s="1117"/>
      <c r="CW122" s="1117"/>
      <c r="CX122" s="1117"/>
      <c r="CY122" s="1117"/>
      <c r="CZ122" s="1117"/>
      <c r="DA122" s="1117"/>
      <c r="DB122" s="1117"/>
      <c r="DC122" s="1117"/>
      <c r="DD122" s="1117"/>
      <c r="DE122" s="1117"/>
      <c r="DF122" s="1118"/>
      <c r="DG122" s="1015" t="s">
        <v>248</v>
      </c>
      <c r="DH122" s="1016"/>
      <c r="DI122" s="1016"/>
      <c r="DJ122" s="1016"/>
      <c r="DK122" s="1016"/>
      <c r="DL122" s="1016" t="s">
        <v>477</v>
      </c>
      <c r="DM122" s="1016"/>
      <c r="DN122" s="1016"/>
      <c r="DO122" s="1016"/>
      <c r="DP122" s="1016"/>
      <c r="DQ122" s="1016" t="s">
        <v>471</v>
      </c>
      <c r="DR122" s="1016"/>
      <c r="DS122" s="1016"/>
      <c r="DT122" s="1016"/>
      <c r="DU122" s="1016"/>
      <c r="DV122" s="1017" t="s">
        <v>248</v>
      </c>
      <c r="DW122" s="1017"/>
      <c r="DX122" s="1017"/>
      <c r="DY122" s="1017"/>
      <c r="DZ122" s="1018"/>
    </row>
    <row r="123" spans="1:130" s="248" customFormat="1" ht="26.25" customHeight="1" x14ac:dyDescent="0.15">
      <c r="A123" s="1155"/>
      <c r="B123" s="1042"/>
      <c r="C123" s="1012" t="s">
        <v>465</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248</v>
      </c>
      <c r="AB123" s="1055"/>
      <c r="AC123" s="1055"/>
      <c r="AD123" s="1055"/>
      <c r="AE123" s="1056"/>
      <c r="AF123" s="1057" t="s">
        <v>248</v>
      </c>
      <c r="AG123" s="1055"/>
      <c r="AH123" s="1055"/>
      <c r="AI123" s="1055"/>
      <c r="AJ123" s="1056"/>
      <c r="AK123" s="1057" t="s">
        <v>471</v>
      </c>
      <c r="AL123" s="1055"/>
      <c r="AM123" s="1055"/>
      <c r="AN123" s="1055"/>
      <c r="AO123" s="1056"/>
      <c r="AP123" s="1058" t="s">
        <v>471</v>
      </c>
      <c r="AQ123" s="1059"/>
      <c r="AR123" s="1059"/>
      <c r="AS123" s="1059"/>
      <c r="AT123" s="1060"/>
      <c r="AU123" s="1091"/>
      <c r="AV123" s="1092"/>
      <c r="AW123" s="1092"/>
      <c r="AX123" s="1092"/>
      <c r="AY123" s="1092"/>
      <c r="AZ123" s="279" t="s">
        <v>192</v>
      </c>
      <c r="BA123" s="279"/>
      <c r="BB123" s="279"/>
      <c r="BC123" s="279"/>
      <c r="BD123" s="279"/>
      <c r="BE123" s="279"/>
      <c r="BF123" s="279"/>
      <c r="BG123" s="279"/>
      <c r="BH123" s="279"/>
      <c r="BI123" s="279"/>
      <c r="BJ123" s="279"/>
      <c r="BK123" s="279"/>
      <c r="BL123" s="279"/>
      <c r="BM123" s="279"/>
      <c r="BN123" s="279"/>
      <c r="BO123" s="1071" t="s">
        <v>488</v>
      </c>
      <c r="BP123" s="1102"/>
      <c r="BQ123" s="1161">
        <v>8334816</v>
      </c>
      <c r="BR123" s="1162"/>
      <c r="BS123" s="1162"/>
      <c r="BT123" s="1162"/>
      <c r="BU123" s="1162"/>
      <c r="BV123" s="1162">
        <v>8261000</v>
      </c>
      <c r="BW123" s="1162"/>
      <c r="BX123" s="1162"/>
      <c r="BY123" s="1162"/>
      <c r="BZ123" s="1162"/>
      <c r="CA123" s="1162">
        <v>8310680</v>
      </c>
      <c r="CB123" s="1162"/>
      <c r="CC123" s="1162"/>
      <c r="CD123" s="1162"/>
      <c r="CE123" s="1162"/>
      <c r="CF123" s="1095"/>
      <c r="CG123" s="1096"/>
      <c r="CH123" s="1096"/>
      <c r="CI123" s="1096"/>
      <c r="CJ123" s="1097"/>
      <c r="CK123" s="1106"/>
      <c r="CL123" s="1107"/>
      <c r="CM123" s="1107"/>
      <c r="CN123" s="1107"/>
      <c r="CO123" s="1108"/>
      <c r="CP123" s="1116" t="s">
        <v>489</v>
      </c>
      <c r="CQ123" s="1117"/>
      <c r="CR123" s="1117"/>
      <c r="CS123" s="1117"/>
      <c r="CT123" s="1117"/>
      <c r="CU123" s="1117"/>
      <c r="CV123" s="1117"/>
      <c r="CW123" s="1117"/>
      <c r="CX123" s="1117"/>
      <c r="CY123" s="1117"/>
      <c r="CZ123" s="1117"/>
      <c r="DA123" s="1117"/>
      <c r="DB123" s="1117"/>
      <c r="DC123" s="1117"/>
      <c r="DD123" s="1117"/>
      <c r="DE123" s="1117"/>
      <c r="DF123" s="1118"/>
      <c r="DG123" s="1054" t="s">
        <v>471</v>
      </c>
      <c r="DH123" s="1055"/>
      <c r="DI123" s="1055"/>
      <c r="DJ123" s="1055"/>
      <c r="DK123" s="1056"/>
      <c r="DL123" s="1057" t="s">
        <v>248</v>
      </c>
      <c r="DM123" s="1055"/>
      <c r="DN123" s="1055"/>
      <c r="DO123" s="1055"/>
      <c r="DP123" s="1056"/>
      <c r="DQ123" s="1057" t="s">
        <v>248</v>
      </c>
      <c r="DR123" s="1055"/>
      <c r="DS123" s="1055"/>
      <c r="DT123" s="1055"/>
      <c r="DU123" s="1056"/>
      <c r="DV123" s="1058" t="s">
        <v>471</v>
      </c>
      <c r="DW123" s="1059"/>
      <c r="DX123" s="1059"/>
      <c r="DY123" s="1059"/>
      <c r="DZ123" s="1060"/>
    </row>
    <row r="124" spans="1:130" s="248" customFormat="1" ht="26.25" customHeight="1" thickBot="1" x14ac:dyDescent="0.2">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475</v>
      </c>
      <c r="AB124" s="1055"/>
      <c r="AC124" s="1055"/>
      <c r="AD124" s="1055"/>
      <c r="AE124" s="1056"/>
      <c r="AF124" s="1057" t="s">
        <v>248</v>
      </c>
      <c r="AG124" s="1055"/>
      <c r="AH124" s="1055"/>
      <c r="AI124" s="1055"/>
      <c r="AJ124" s="1056"/>
      <c r="AK124" s="1057" t="s">
        <v>248</v>
      </c>
      <c r="AL124" s="1055"/>
      <c r="AM124" s="1055"/>
      <c r="AN124" s="1055"/>
      <c r="AO124" s="1056"/>
      <c r="AP124" s="1058" t="s">
        <v>471</v>
      </c>
      <c r="AQ124" s="1059"/>
      <c r="AR124" s="1059"/>
      <c r="AS124" s="1059"/>
      <c r="AT124" s="1060"/>
      <c r="AU124" s="1157" t="s">
        <v>490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t="s">
        <v>471</v>
      </c>
      <c r="BR124" s="1124"/>
      <c r="BS124" s="1124"/>
      <c r="BT124" s="1124"/>
      <c r="BU124" s="1124"/>
      <c r="BV124" s="1124" t="s">
        <v>471</v>
      </c>
      <c r="BW124" s="1124"/>
      <c r="BX124" s="1124"/>
      <c r="BY124" s="1124"/>
      <c r="BZ124" s="1124"/>
      <c r="CA124" s="1124" t="s">
        <v>248</v>
      </c>
      <c r="CB124" s="1124"/>
      <c r="CC124" s="1124"/>
      <c r="CD124" s="1124"/>
      <c r="CE124" s="1124"/>
      <c r="CF124" s="1125"/>
      <c r="CG124" s="1126"/>
      <c r="CH124" s="1126"/>
      <c r="CI124" s="1126"/>
      <c r="CJ124" s="1127"/>
      <c r="CK124" s="1109"/>
      <c r="CL124" s="1109"/>
      <c r="CM124" s="1109"/>
      <c r="CN124" s="1109"/>
      <c r="CO124" s="1110"/>
      <c r="CP124" s="1116" t="s">
        <v>491</v>
      </c>
      <c r="CQ124" s="1117"/>
      <c r="CR124" s="1117"/>
      <c r="CS124" s="1117"/>
      <c r="CT124" s="1117"/>
      <c r="CU124" s="1117"/>
      <c r="CV124" s="1117"/>
      <c r="CW124" s="1117"/>
      <c r="CX124" s="1117"/>
      <c r="CY124" s="1117"/>
      <c r="CZ124" s="1117"/>
      <c r="DA124" s="1117"/>
      <c r="DB124" s="1117"/>
      <c r="DC124" s="1117"/>
      <c r="DD124" s="1117"/>
      <c r="DE124" s="1117"/>
      <c r="DF124" s="1118"/>
      <c r="DG124" s="1101" t="s">
        <v>248</v>
      </c>
      <c r="DH124" s="1080"/>
      <c r="DI124" s="1080"/>
      <c r="DJ124" s="1080"/>
      <c r="DK124" s="1081"/>
      <c r="DL124" s="1079" t="s">
        <v>248</v>
      </c>
      <c r="DM124" s="1080"/>
      <c r="DN124" s="1080"/>
      <c r="DO124" s="1080"/>
      <c r="DP124" s="1081"/>
      <c r="DQ124" s="1079" t="s">
        <v>471</v>
      </c>
      <c r="DR124" s="1080"/>
      <c r="DS124" s="1080"/>
      <c r="DT124" s="1080"/>
      <c r="DU124" s="1081"/>
      <c r="DV124" s="1082" t="s">
        <v>248</v>
      </c>
      <c r="DW124" s="1083"/>
      <c r="DX124" s="1083"/>
      <c r="DY124" s="1083"/>
      <c r="DZ124" s="1084"/>
    </row>
    <row r="125" spans="1:130" s="248" customFormat="1" ht="26.25" customHeight="1" x14ac:dyDescent="0.15">
      <c r="A125" s="1155"/>
      <c r="B125" s="1042"/>
      <c r="C125" s="1012" t="s">
        <v>474</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248</v>
      </c>
      <c r="AB125" s="1055"/>
      <c r="AC125" s="1055"/>
      <c r="AD125" s="1055"/>
      <c r="AE125" s="1056"/>
      <c r="AF125" s="1057" t="s">
        <v>248</v>
      </c>
      <c r="AG125" s="1055"/>
      <c r="AH125" s="1055"/>
      <c r="AI125" s="1055"/>
      <c r="AJ125" s="1056"/>
      <c r="AK125" s="1057" t="s">
        <v>248</v>
      </c>
      <c r="AL125" s="1055"/>
      <c r="AM125" s="1055"/>
      <c r="AN125" s="1055"/>
      <c r="AO125" s="1056"/>
      <c r="AP125" s="1058" t="s">
        <v>471</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492</v>
      </c>
      <c r="CL125" s="1104"/>
      <c r="CM125" s="1104"/>
      <c r="CN125" s="1104"/>
      <c r="CO125" s="1105"/>
      <c r="CP125" s="1036" t="s">
        <v>493</v>
      </c>
      <c r="CQ125" s="985"/>
      <c r="CR125" s="985"/>
      <c r="CS125" s="985"/>
      <c r="CT125" s="985"/>
      <c r="CU125" s="985"/>
      <c r="CV125" s="985"/>
      <c r="CW125" s="985"/>
      <c r="CX125" s="985"/>
      <c r="CY125" s="985"/>
      <c r="CZ125" s="985"/>
      <c r="DA125" s="985"/>
      <c r="DB125" s="985"/>
      <c r="DC125" s="985"/>
      <c r="DD125" s="985"/>
      <c r="DE125" s="985"/>
      <c r="DF125" s="986"/>
      <c r="DG125" s="1022" t="s">
        <v>248</v>
      </c>
      <c r="DH125" s="1023"/>
      <c r="DI125" s="1023"/>
      <c r="DJ125" s="1023"/>
      <c r="DK125" s="1023"/>
      <c r="DL125" s="1023" t="s">
        <v>248</v>
      </c>
      <c r="DM125" s="1023"/>
      <c r="DN125" s="1023"/>
      <c r="DO125" s="1023"/>
      <c r="DP125" s="1023"/>
      <c r="DQ125" s="1023" t="s">
        <v>248</v>
      </c>
      <c r="DR125" s="1023"/>
      <c r="DS125" s="1023"/>
      <c r="DT125" s="1023"/>
      <c r="DU125" s="1023"/>
      <c r="DV125" s="1024" t="s">
        <v>248</v>
      </c>
      <c r="DW125" s="1024"/>
      <c r="DX125" s="1024"/>
      <c r="DY125" s="1024"/>
      <c r="DZ125" s="1025"/>
    </row>
    <row r="126" spans="1:130" s="248" customFormat="1" ht="26.25" customHeight="1" thickBot="1" x14ac:dyDescent="0.2">
      <c r="A126" s="1155"/>
      <c r="B126" s="1042"/>
      <c r="C126" s="1012" t="s">
        <v>479</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v>1024</v>
      </c>
      <c r="AB126" s="1055"/>
      <c r="AC126" s="1055"/>
      <c r="AD126" s="1055"/>
      <c r="AE126" s="1056"/>
      <c r="AF126" s="1057">
        <v>1024</v>
      </c>
      <c r="AG126" s="1055"/>
      <c r="AH126" s="1055"/>
      <c r="AI126" s="1055"/>
      <c r="AJ126" s="1056"/>
      <c r="AK126" s="1057">
        <v>921</v>
      </c>
      <c r="AL126" s="1055"/>
      <c r="AM126" s="1055"/>
      <c r="AN126" s="1055"/>
      <c r="AO126" s="1056"/>
      <c r="AP126" s="1058">
        <v>0</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494</v>
      </c>
      <c r="CQ126" s="1046"/>
      <c r="CR126" s="1046"/>
      <c r="CS126" s="1046"/>
      <c r="CT126" s="1046"/>
      <c r="CU126" s="1046"/>
      <c r="CV126" s="1046"/>
      <c r="CW126" s="1046"/>
      <c r="CX126" s="1046"/>
      <c r="CY126" s="1046"/>
      <c r="CZ126" s="1046"/>
      <c r="DA126" s="1046"/>
      <c r="DB126" s="1046"/>
      <c r="DC126" s="1046"/>
      <c r="DD126" s="1046"/>
      <c r="DE126" s="1046"/>
      <c r="DF126" s="1047"/>
      <c r="DG126" s="1015" t="s">
        <v>475</v>
      </c>
      <c r="DH126" s="1016"/>
      <c r="DI126" s="1016"/>
      <c r="DJ126" s="1016"/>
      <c r="DK126" s="1016"/>
      <c r="DL126" s="1016" t="s">
        <v>471</v>
      </c>
      <c r="DM126" s="1016"/>
      <c r="DN126" s="1016"/>
      <c r="DO126" s="1016"/>
      <c r="DP126" s="1016"/>
      <c r="DQ126" s="1016" t="s">
        <v>471</v>
      </c>
      <c r="DR126" s="1016"/>
      <c r="DS126" s="1016"/>
      <c r="DT126" s="1016"/>
      <c r="DU126" s="1016"/>
      <c r="DV126" s="1017" t="s">
        <v>248</v>
      </c>
      <c r="DW126" s="1017"/>
      <c r="DX126" s="1017"/>
      <c r="DY126" s="1017"/>
      <c r="DZ126" s="1018"/>
    </row>
    <row r="127" spans="1:130" s="248" customFormat="1" ht="26.25" customHeight="1" x14ac:dyDescent="0.15">
      <c r="A127" s="1156"/>
      <c r="B127" s="1044"/>
      <c r="C127" s="1098" t="s">
        <v>495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v>1071</v>
      </c>
      <c r="AB127" s="1055"/>
      <c r="AC127" s="1055"/>
      <c r="AD127" s="1055"/>
      <c r="AE127" s="1056"/>
      <c r="AF127" s="1057">
        <v>1089</v>
      </c>
      <c r="AG127" s="1055"/>
      <c r="AH127" s="1055"/>
      <c r="AI127" s="1055"/>
      <c r="AJ127" s="1056"/>
      <c r="AK127" s="1057">
        <v>867</v>
      </c>
      <c r="AL127" s="1055"/>
      <c r="AM127" s="1055"/>
      <c r="AN127" s="1055"/>
      <c r="AO127" s="1056"/>
      <c r="AP127" s="1058">
        <v>0</v>
      </c>
      <c r="AQ127" s="1059"/>
      <c r="AR127" s="1059"/>
      <c r="AS127" s="1059"/>
      <c r="AT127" s="1060"/>
      <c r="AU127" s="284"/>
      <c r="AV127" s="284"/>
      <c r="AW127" s="284"/>
      <c r="AX127" s="1128" t="s">
        <v>496</v>
      </c>
      <c r="AY127" s="1129"/>
      <c r="AZ127" s="1129"/>
      <c r="BA127" s="1129"/>
      <c r="BB127" s="1129"/>
      <c r="BC127" s="1129"/>
      <c r="BD127" s="1129"/>
      <c r="BE127" s="1130"/>
      <c r="BF127" s="1131" t="s">
        <v>497</v>
      </c>
      <c r="BG127" s="1129"/>
      <c r="BH127" s="1129"/>
      <c r="BI127" s="1129"/>
      <c r="BJ127" s="1129"/>
      <c r="BK127" s="1129"/>
      <c r="BL127" s="1130"/>
      <c r="BM127" s="1131" t="s">
        <v>498</v>
      </c>
      <c r="BN127" s="1129"/>
      <c r="BO127" s="1129"/>
      <c r="BP127" s="1129"/>
      <c r="BQ127" s="1129"/>
      <c r="BR127" s="1129"/>
      <c r="BS127" s="1130"/>
      <c r="BT127" s="1131" t="s">
        <v>499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500</v>
      </c>
      <c r="CQ127" s="1046"/>
      <c r="CR127" s="1046"/>
      <c r="CS127" s="1046"/>
      <c r="CT127" s="1046"/>
      <c r="CU127" s="1046"/>
      <c r="CV127" s="1046"/>
      <c r="CW127" s="1046"/>
      <c r="CX127" s="1046"/>
      <c r="CY127" s="1046"/>
      <c r="CZ127" s="1046"/>
      <c r="DA127" s="1046"/>
      <c r="DB127" s="1046"/>
      <c r="DC127" s="1046"/>
      <c r="DD127" s="1046"/>
      <c r="DE127" s="1046"/>
      <c r="DF127" s="1047"/>
      <c r="DG127" s="1015" t="s">
        <v>248</v>
      </c>
      <c r="DH127" s="1016"/>
      <c r="DI127" s="1016"/>
      <c r="DJ127" s="1016"/>
      <c r="DK127" s="1016"/>
      <c r="DL127" s="1016" t="s">
        <v>248</v>
      </c>
      <c r="DM127" s="1016"/>
      <c r="DN127" s="1016"/>
      <c r="DO127" s="1016"/>
      <c r="DP127" s="1016"/>
      <c r="DQ127" s="1016" t="s">
        <v>248</v>
      </c>
      <c r="DR127" s="1016"/>
      <c r="DS127" s="1016"/>
      <c r="DT127" s="1016"/>
      <c r="DU127" s="1016"/>
      <c r="DV127" s="1017" t="s">
        <v>470</v>
      </c>
      <c r="DW127" s="1017"/>
      <c r="DX127" s="1017"/>
      <c r="DY127" s="1017"/>
      <c r="DZ127" s="1018"/>
    </row>
    <row r="128" spans="1:130" s="248" customFormat="1" ht="26.25" customHeight="1" thickBot="1" x14ac:dyDescent="0.2">
      <c r="A128" s="1139" t="s">
        <v>501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502</v>
      </c>
      <c r="X128" s="1141"/>
      <c r="Y128" s="1141"/>
      <c r="Z128" s="1142"/>
      <c r="AA128" s="1143">
        <v>59545</v>
      </c>
      <c r="AB128" s="1144"/>
      <c r="AC128" s="1144"/>
      <c r="AD128" s="1144"/>
      <c r="AE128" s="1145"/>
      <c r="AF128" s="1146" t="s">
        <v>470</v>
      </c>
      <c r="AG128" s="1144"/>
      <c r="AH128" s="1144"/>
      <c r="AI128" s="1144"/>
      <c r="AJ128" s="1145"/>
      <c r="AK128" s="1146" t="s">
        <v>248</v>
      </c>
      <c r="AL128" s="1144"/>
      <c r="AM128" s="1144"/>
      <c r="AN128" s="1144"/>
      <c r="AO128" s="1145"/>
      <c r="AP128" s="1147"/>
      <c r="AQ128" s="1148"/>
      <c r="AR128" s="1148"/>
      <c r="AS128" s="1148"/>
      <c r="AT128" s="1149"/>
      <c r="AU128" s="284"/>
      <c r="AV128" s="284"/>
      <c r="AW128" s="284"/>
      <c r="AX128" s="984" t="s">
        <v>503</v>
      </c>
      <c r="AY128" s="985"/>
      <c r="AZ128" s="985"/>
      <c r="BA128" s="985"/>
      <c r="BB128" s="985"/>
      <c r="BC128" s="985"/>
      <c r="BD128" s="985"/>
      <c r="BE128" s="986"/>
      <c r="BF128" s="1150" t="s">
        <v>476</v>
      </c>
      <c r="BG128" s="1151"/>
      <c r="BH128" s="1151"/>
      <c r="BI128" s="1151"/>
      <c r="BJ128" s="1151"/>
      <c r="BK128" s="1151"/>
      <c r="BL128" s="1152"/>
      <c r="BM128" s="1150">
        <v>15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504</v>
      </c>
      <c r="CQ128" s="1133"/>
      <c r="CR128" s="1133"/>
      <c r="CS128" s="1133"/>
      <c r="CT128" s="1133"/>
      <c r="CU128" s="1133"/>
      <c r="CV128" s="1133"/>
      <c r="CW128" s="1133"/>
      <c r="CX128" s="1133"/>
      <c r="CY128" s="1133"/>
      <c r="CZ128" s="1133"/>
      <c r="DA128" s="1133"/>
      <c r="DB128" s="1133"/>
      <c r="DC128" s="1133"/>
      <c r="DD128" s="1133"/>
      <c r="DE128" s="1133"/>
      <c r="DF128" s="1134"/>
      <c r="DG128" s="1135" t="s">
        <v>248</v>
      </c>
      <c r="DH128" s="1136"/>
      <c r="DI128" s="1136"/>
      <c r="DJ128" s="1136"/>
      <c r="DK128" s="1136"/>
      <c r="DL128" s="1136" t="s">
        <v>248</v>
      </c>
      <c r="DM128" s="1136"/>
      <c r="DN128" s="1136"/>
      <c r="DO128" s="1136"/>
      <c r="DP128" s="1136"/>
      <c r="DQ128" s="1136" t="s">
        <v>471</v>
      </c>
      <c r="DR128" s="1136"/>
      <c r="DS128" s="1136"/>
      <c r="DT128" s="1136"/>
      <c r="DU128" s="1136"/>
      <c r="DV128" s="1137" t="s">
        <v>248</v>
      </c>
      <c r="DW128" s="1137"/>
      <c r="DX128" s="1137"/>
      <c r="DY128" s="1137"/>
      <c r="DZ128" s="1138"/>
    </row>
    <row r="129" spans="1:131" s="248" customFormat="1" ht="26.25" customHeight="1" x14ac:dyDescent="0.15">
      <c r="A129" s="1026" t="s">
        <v>104</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505</v>
      </c>
      <c r="X129" s="1170"/>
      <c r="Y129" s="1170"/>
      <c r="Z129" s="1171"/>
      <c r="AA129" s="1054">
        <v>2720350</v>
      </c>
      <c r="AB129" s="1055"/>
      <c r="AC129" s="1055"/>
      <c r="AD129" s="1055"/>
      <c r="AE129" s="1056"/>
      <c r="AF129" s="1057">
        <v>2760183</v>
      </c>
      <c r="AG129" s="1055"/>
      <c r="AH129" s="1055"/>
      <c r="AI129" s="1055"/>
      <c r="AJ129" s="1056"/>
      <c r="AK129" s="1057">
        <v>2879376</v>
      </c>
      <c r="AL129" s="1055"/>
      <c r="AM129" s="1055"/>
      <c r="AN129" s="1055"/>
      <c r="AO129" s="1056"/>
      <c r="AP129" s="1172"/>
      <c r="AQ129" s="1173"/>
      <c r="AR129" s="1173"/>
      <c r="AS129" s="1173"/>
      <c r="AT129" s="1174"/>
      <c r="AU129" s="286"/>
      <c r="AV129" s="286"/>
      <c r="AW129" s="286"/>
      <c r="AX129" s="1163" t="s">
        <v>506</v>
      </c>
      <c r="AY129" s="1046"/>
      <c r="AZ129" s="1046"/>
      <c r="BA129" s="1046"/>
      <c r="BB129" s="1046"/>
      <c r="BC129" s="1046"/>
      <c r="BD129" s="1046"/>
      <c r="BE129" s="1047"/>
      <c r="BF129" s="1164" t="s">
        <v>471</v>
      </c>
      <c r="BG129" s="1165"/>
      <c r="BH129" s="1165"/>
      <c r="BI129" s="1165"/>
      <c r="BJ129" s="1165"/>
      <c r="BK129" s="1165"/>
      <c r="BL129" s="1166"/>
      <c r="BM129" s="1164">
        <v>20</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508</v>
      </c>
      <c r="X130" s="1170"/>
      <c r="Y130" s="1170"/>
      <c r="Z130" s="1171"/>
      <c r="AA130" s="1054">
        <v>365635</v>
      </c>
      <c r="AB130" s="1055"/>
      <c r="AC130" s="1055"/>
      <c r="AD130" s="1055"/>
      <c r="AE130" s="1056"/>
      <c r="AF130" s="1057">
        <v>398273</v>
      </c>
      <c r="AG130" s="1055"/>
      <c r="AH130" s="1055"/>
      <c r="AI130" s="1055"/>
      <c r="AJ130" s="1056"/>
      <c r="AK130" s="1057">
        <v>383218</v>
      </c>
      <c r="AL130" s="1055"/>
      <c r="AM130" s="1055"/>
      <c r="AN130" s="1055"/>
      <c r="AO130" s="1056"/>
      <c r="AP130" s="1172"/>
      <c r="AQ130" s="1173"/>
      <c r="AR130" s="1173"/>
      <c r="AS130" s="1173"/>
      <c r="AT130" s="1174"/>
      <c r="AU130" s="286"/>
      <c r="AV130" s="286"/>
      <c r="AW130" s="286"/>
      <c r="AX130" s="1163" t="s">
        <v>509</v>
      </c>
      <c r="AY130" s="1046"/>
      <c r="AZ130" s="1046"/>
      <c r="BA130" s="1046"/>
      <c r="BB130" s="1046"/>
      <c r="BC130" s="1046"/>
      <c r="BD130" s="1046"/>
      <c r="BE130" s="1047"/>
      <c r="BF130" s="1200">
        <v>6.2</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510</v>
      </c>
      <c r="X131" s="1208"/>
      <c r="Y131" s="1208"/>
      <c r="Z131" s="1209"/>
      <c r="AA131" s="1101">
        <v>2354715</v>
      </c>
      <c r="AB131" s="1080"/>
      <c r="AC131" s="1080"/>
      <c r="AD131" s="1080"/>
      <c r="AE131" s="1081"/>
      <c r="AF131" s="1079">
        <v>2361910</v>
      </c>
      <c r="AG131" s="1080"/>
      <c r="AH131" s="1080"/>
      <c r="AI131" s="1080"/>
      <c r="AJ131" s="1081"/>
      <c r="AK131" s="1079">
        <v>2496158</v>
      </c>
      <c r="AL131" s="1080"/>
      <c r="AM131" s="1080"/>
      <c r="AN131" s="1080"/>
      <c r="AO131" s="1081"/>
      <c r="AP131" s="1210"/>
      <c r="AQ131" s="1211"/>
      <c r="AR131" s="1211"/>
      <c r="AS131" s="1211"/>
      <c r="AT131" s="1212"/>
      <c r="AU131" s="286"/>
      <c r="AV131" s="286"/>
      <c r="AW131" s="286"/>
      <c r="AX131" s="1182" t="s">
        <v>511</v>
      </c>
      <c r="AY131" s="1133"/>
      <c r="AZ131" s="1133"/>
      <c r="BA131" s="1133"/>
      <c r="BB131" s="1133"/>
      <c r="BC131" s="1133"/>
      <c r="BD131" s="1133"/>
      <c r="BE131" s="1134"/>
      <c r="BF131" s="1183" t="s">
        <v>248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513</v>
      </c>
      <c r="W132" s="1193"/>
      <c r="X132" s="1193"/>
      <c r="Y132" s="1193"/>
      <c r="Z132" s="1194"/>
      <c r="AA132" s="1195">
        <v>5.9931244330000002</v>
      </c>
      <c r="AB132" s="1196"/>
      <c r="AC132" s="1196"/>
      <c r="AD132" s="1196"/>
      <c r="AE132" s="1197"/>
      <c r="AF132" s="1198">
        <v>6.577515655</v>
      </c>
      <c r="AG132" s="1196"/>
      <c r="AH132" s="1196"/>
      <c r="AI132" s="1196"/>
      <c r="AJ132" s="1197"/>
      <c r="AK132" s="1198">
        <v>6.3205534270000001</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514</v>
      </c>
      <c r="W133" s="1176"/>
      <c r="X133" s="1176"/>
      <c r="Y133" s="1176"/>
      <c r="Z133" s="1177"/>
      <c r="AA133" s="1178">
        <v>6.2</v>
      </c>
      <c r="AB133" s="1179"/>
      <c r="AC133" s="1179"/>
      <c r="AD133" s="1179"/>
      <c r="AE133" s="1180"/>
      <c r="AF133" s="1178">
        <v>6.2</v>
      </c>
      <c r="AG133" s="1179"/>
      <c r="AH133" s="1179"/>
      <c r="AI133" s="1179"/>
      <c r="AJ133" s="1180"/>
      <c r="AK133" s="1178">
        <v>6.2</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50rR3GAJm4a1DvFGHV5XjfiaoETvlVuf41iS9z82xpefP4D9gzN/7VcSR3XGAI6SMTMwYQ6cLZOFgCqBAl5CA==" saltValue="4ztacQFNUKbLOEDEd4ETE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1.07" bottom="0.2" header="0.39370078740157483" footer="0.2"/>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VzilkONNM2zNj0DP7wh4R5esTuxgibkgE3wdmFsO8/krGaqxjBixELv7AcynkBIHXeVUiqFphXiFtEPFjD8xg==" saltValue="ojGb1P6jt3iheSJ8ubk1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w/FyS/HTnPoWlwPfYCzQx9JcCs2jWDbQZiy2dnWRC12Y7uqdUMlS/4qXD110lg/xS8dm0zo4r3MT+Ca6dhEUQ==" saltValue="Ul7/gTib4rEbpXFDILJj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518</v>
      </c>
      <c r="AP7" s="305"/>
      <c r="AQ7" s="306" t="s">
        <v>519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520</v>
      </c>
      <c r="AQ8" s="312" t="s">
        <v>521</v>
      </c>
      <c r="AR8" s="313" t="s">
        <v>522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523</v>
      </c>
      <c r="AL9" s="1216"/>
      <c r="AM9" s="1216"/>
      <c r="AN9" s="1217"/>
      <c r="AO9" s="314">
        <v>1027798</v>
      </c>
      <c r="AP9" s="314">
        <v>213679</v>
      </c>
      <c r="AQ9" s="315">
        <v>224098</v>
      </c>
      <c r="AR9" s="316">
        <v>-4.5999999999999996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524</v>
      </c>
      <c r="AL10" s="1216"/>
      <c r="AM10" s="1216"/>
      <c r="AN10" s="1217"/>
      <c r="AO10" s="317">
        <v>124934</v>
      </c>
      <c r="AP10" s="317">
        <v>25974</v>
      </c>
      <c r="AQ10" s="318">
        <v>32087</v>
      </c>
      <c r="AR10" s="319">
        <v>-19.100000000000001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525</v>
      </c>
      <c r="AL11" s="1216"/>
      <c r="AM11" s="1216"/>
      <c r="AN11" s="1217"/>
      <c r="AO11" s="317">
        <v>8683</v>
      </c>
      <c r="AP11" s="317">
        <v>1805</v>
      </c>
      <c r="AQ11" s="318">
        <v>3587</v>
      </c>
      <c r="AR11" s="319">
        <v>-49.7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526</v>
      </c>
      <c r="AL12" s="1216"/>
      <c r="AM12" s="1216"/>
      <c r="AN12" s="1217"/>
      <c r="AO12" s="317" t="s">
        <v>527</v>
      </c>
      <c r="AP12" s="317" t="s">
        <v>527</v>
      </c>
      <c r="AQ12" s="318" t="s">
        <v>527</v>
      </c>
      <c r="AR12" s="319" t="s">
        <v>527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528</v>
      </c>
      <c r="AL13" s="1216"/>
      <c r="AM13" s="1216"/>
      <c r="AN13" s="1217"/>
      <c r="AO13" s="317">
        <v>49072</v>
      </c>
      <c r="AP13" s="317">
        <v>10202</v>
      </c>
      <c r="AQ13" s="318">
        <v>11579</v>
      </c>
      <c r="AR13" s="319">
        <v>-11.9</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529</v>
      </c>
      <c r="AL14" s="1216"/>
      <c r="AM14" s="1216"/>
      <c r="AN14" s="1217"/>
      <c r="AO14" s="317">
        <v>2759</v>
      </c>
      <c r="AP14" s="317">
        <v>574</v>
      </c>
      <c r="AQ14" s="318">
        <v>4496</v>
      </c>
      <c r="AR14" s="319">
        <v>-87.2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530</v>
      </c>
      <c r="AL15" s="1222"/>
      <c r="AM15" s="1222"/>
      <c r="AN15" s="1223"/>
      <c r="AO15" s="317">
        <v>-91187</v>
      </c>
      <c r="AP15" s="317">
        <v>-18958</v>
      </c>
      <c r="AQ15" s="318">
        <v>-17592</v>
      </c>
      <c r="AR15" s="319">
        <v>7.8</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192</v>
      </c>
      <c r="AL16" s="1222"/>
      <c r="AM16" s="1222"/>
      <c r="AN16" s="1223"/>
      <c r="AO16" s="317">
        <v>1122059</v>
      </c>
      <c r="AP16" s="317">
        <v>233276</v>
      </c>
      <c r="AQ16" s="318">
        <v>258255</v>
      </c>
      <c r="AR16" s="319">
        <v>-9.6999999999999993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532</v>
      </c>
      <c r="AP20" s="326" t="s">
        <v>533</v>
      </c>
      <c r="AQ20" s="327" t="s">
        <v>534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535</v>
      </c>
      <c r="AL21" s="1225"/>
      <c r="AM21" s="1225"/>
      <c r="AN21" s="1226"/>
      <c r="AO21" s="330">
        <v>19.54</v>
      </c>
      <c r="AP21" s="331">
        <v>22.75</v>
      </c>
      <c r="AQ21" s="332">
        <v>-3.21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536</v>
      </c>
      <c r="AL22" s="1225"/>
      <c r="AM22" s="1225"/>
      <c r="AN22" s="1226"/>
      <c r="AO22" s="335">
        <v>97</v>
      </c>
      <c r="AP22" s="336">
        <v>95.6</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518</v>
      </c>
      <c r="AP30" s="305"/>
      <c r="AQ30" s="306" t="s">
        <v>519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520</v>
      </c>
      <c r="AQ31" s="312" t="s">
        <v>521</v>
      </c>
      <c r="AR31" s="313" t="s">
        <v>522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540</v>
      </c>
      <c r="AL32" s="1219"/>
      <c r="AM32" s="1219"/>
      <c r="AN32" s="1220"/>
      <c r="AO32" s="345">
        <v>452648</v>
      </c>
      <c r="AP32" s="345">
        <v>94106</v>
      </c>
      <c r="AQ32" s="346">
        <v>146295</v>
      </c>
      <c r="AR32" s="347">
        <v>-35.700000000000003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541</v>
      </c>
      <c r="AL33" s="1219"/>
      <c r="AM33" s="1219"/>
      <c r="AN33" s="1220"/>
      <c r="AO33" s="345" t="s">
        <v>527</v>
      </c>
      <c r="AP33" s="345" t="s">
        <v>527</v>
      </c>
      <c r="AQ33" s="346" t="s">
        <v>527</v>
      </c>
      <c r="AR33" s="347" t="s">
        <v>527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542</v>
      </c>
      <c r="AL34" s="1219"/>
      <c r="AM34" s="1219"/>
      <c r="AN34" s="1220"/>
      <c r="AO34" s="345" t="s">
        <v>527</v>
      </c>
      <c r="AP34" s="345" t="s">
        <v>527</v>
      </c>
      <c r="AQ34" s="346">
        <v>4</v>
      </c>
      <c r="AR34" s="347" t="s">
        <v>527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543</v>
      </c>
      <c r="AL35" s="1219"/>
      <c r="AM35" s="1219"/>
      <c r="AN35" s="1220"/>
      <c r="AO35" s="345">
        <v>66983</v>
      </c>
      <c r="AP35" s="345">
        <v>13926</v>
      </c>
      <c r="AQ35" s="346">
        <v>31593</v>
      </c>
      <c r="AR35" s="347">
        <v>-55.9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544</v>
      </c>
      <c r="AL36" s="1219"/>
      <c r="AM36" s="1219"/>
      <c r="AN36" s="1220"/>
      <c r="AO36" s="345">
        <v>19570</v>
      </c>
      <c r="AP36" s="345">
        <v>4069</v>
      </c>
      <c r="AQ36" s="346">
        <v>3914</v>
      </c>
      <c r="AR36" s="347">
        <v>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545</v>
      </c>
      <c r="AL37" s="1219"/>
      <c r="AM37" s="1219"/>
      <c r="AN37" s="1220"/>
      <c r="AO37" s="345">
        <v>1788</v>
      </c>
      <c r="AP37" s="345">
        <v>372</v>
      </c>
      <c r="AQ37" s="346">
        <v>1348</v>
      </c>
      <c r="AR37" s="347">
        <v>-72.400000000000006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546</v>
      </c>
      <c r="AL38" s="1228"/>
      <c r="AM38" s="1228"/>
      <c r="AN38" s="1229"/>
      <c r="AO38" s="348" t="s">
        <v>527</v>
      </c>
      <c r="AP38" s="348" t="s">
        <v>527</v>
      </c>
      <c r="AQ38" s="349">
        <v>27</v>
      </c>
      <c r="AR38" s="337" t="s">
        <v>527</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547</v>
      </c>
      <c r="AL39" s="1228"/>
      <c r="AM39" s="1228"/>
      <c r="AN39" s="1229"/>
      <c r="AO39" s="345" t="s">
        <v>527</v>
      </c>
      <c r="AP39" s="345" t="s">
        <v>527</v>
      </c>
      <c r="AQ39" s="346">
        <v>-7201</v>
      </c>
      <c r="AR39" s="347" t="s">
        <v>527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548</v>
      </c>
      <c r="AL40" s="1219"/>
      <c r="AM40" s="1219"/>
      <c r="AN40" s="1220"/>
      <c r="AO40" s="345">
        <v>-383218</v>
      </c>
      <c r="AP40" s="345">
        <v>-79671</v>
      </c>
      <c r="AQ40" s="346">
        <v>-128709</v>
      </c>
      <c r="AR40" s="347">
        <v>-38.1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306</v>
      </c>
      <c r="AL41" s="1231"/>
      <c r="AM41" s="1231"/>
      <c r="AN41" s="1232"/>
      <c r="AO41" s="345">
        <v>157771</v>
      </c>
      <c r="AP41" s="345">
        <v>32801</v>
      </c>
      <c r="AQ41" s="346">
        <v>47272</v>
      </c>
      <c r="AR41" s="347">
        <v>-30.6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518</v>
      </c>
      <c r="AN49" s="1235" t="s">
        <v>552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553</v>
      </c>
      <c r="AO50" s="362" t="s">
        <v>554</v>
      </c>
      <c r="AP50" s="363" t="s">
        <v>555</v>
      </c>
      <c r="AQ50" s="364" t="s">
        <v>556</v>
      </c>
      <c r="AR50" s="365" t="s">
        <v>557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558</v>
      </c>
      <c r="AL51" s="358"/>
      <c r="AM51" s="366">
        <v>890618</v>
      </c>
      <c r="AN51" s="367">
        <v>171240</v>
      </c>
      <c r="AO51" s="368">
        <v>-42.5</v>
      </c>
      <c r="AP51" s="369">
        <v>168868</v>
      </c>
      <c r="AQ51" s="370">
        <v>4.0999999999999996</v>
      </c>
      <c r="AR51" s="371">
        <v>-46.6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559</v>
      </c>
      <c r="AM52" s="374">
        <v>453730</v>
      </c>
      <c r="AN52" s="375">
        <v>87239</v>
      </c>
      <c r="AO52" s="376">
        <v>113.6</v>
      </c>
      <c r="AP52" s="377">
        <v>79360</v>
      </c>
      <c r="AQ52" s="378">
        <v>-0.8</v>
      </c>
      <c r="AR52" s="379">
        <v>114.4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560</v>
      </c>
      <c r="AL53" s="358"/>
      <c r="AM53" s="366">
        <v>930310</v>
      </c>
      <c r="AN53" s="367">
        <v>182057</v>
      </c>
      <c r="AO53" s="368">
        <v>6.3</v>
      </c>
      <c r="AP53" s="369">
        <v>202870</v>
      </c>
      <c r="AQ53" s="370">
        <v>20.100000000000001</v>
      </c>
      <c r="AR53" s="371">
        <v>-13.8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559</v>
      </c>
      <c r="AM54" s="374">
        <v>273949</v>
      </c>
      <c r="AN54" s="375">
        <v>53610</v>
      </c>
      <c r="AO54" s="376">
        <v>-38.5</v>
      </c>
      <c r="AP54" s="377">
        <v>79735</v>
      </c>
      <c r="AQ54" s="378">
        <v>0.5</v>
      </c>
      <c r="AR54" s="379">
        <v>-39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561</v>
      </c>
      <c r="AL55" s="358"/>
      <c r="AM55" s="366">
        <v>1885691</v>
      </c>
      <c r="AN55" s="367">
        <v>377138</v>
      </c>
      <c r="AO55" s="368">
        <v>107.2</v>
      </c>
      <c r="AP55" s="369">
        <v>167497</v>
      </c>
      <c r="AQ55" s="370">
        <v>-17.399999999999999</v>
      </c>
      <c r="AR55" s="371">
        <v>124.6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559</v>
      </c>
      <c r="AM56" s="374">
        <v>99854</v>
      </c>
      <c r="AN56" s="375">
        <v>19971</v>
      </c>
      <c r="AO56" s="376">
        <v>-62.7</v>
      </c>
      <c r="AP56" s="377">
        <v>82571</v>
      </c>
      <c r="AQ56" s="378">
        <v>3.6</v>
      </c>
      <c r="AR56" s="379">
        <v>-66.3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562</v>
      </c>
      <c r="AL57" s="358"/>
      <c r="AM57" s="366">
        <v>793366</v>
      </c>
      <c r="AN57" s="367">
        <v>162276</v>
      </c>
      <c r="AO57" s="368">
        <v>-57</v>
      </c>
      <c r="AP57" s="369">
        <v>190274</v>
      </c>
      <c r="AQ57" s="370">
        <v>13.6</v>
      </c>
      <c r="AR57" s="371">
        <v>-70.599999999999994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559</v>
      </c>
      <c r="AM58" s="374">
        <v>308866</v>
      </c>
      <c r="AN58" s="375">
        <v>63176</v>
      </c>
      <c r="AO58" s="376">
        <v>216.3</v>
      </c>
      <c r="AP58" s="377">
        <v>88584</v>
      </c>
      <c r="AQ58" s="378">
        <v>7.3</v>
      </c>
      <c r="AR58" s="379">
        <v>209</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563</v>
      </c>
      <c r="AL59" s="358"/>
      <c r="AM59" s="366">
        <v>778759</v>
      </c>
      <c r="AN59" s="367">
        <v>161904</v>
      </c>
      <c r="AO59" s="368">
        <v>-0.2</v>
      </c>
      <c r="AP59" s="369">
        <v>301035</v>
      </c>
      <c r="AQ59" s="370">
        <v>58.2</v>
      </c>
      <c r="AR59" s="371">
        <v>-58.4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559</v>
      </c>
      <c r="AM60" s="374">
        <v>186186</v>
      </c>
      <c r="AN60" s="375">
        <v>38708</v>
      </c>
      <c r="AO60" s="376">
        <v>-38.700000000000003</v>
      </c>
      <c r="AP60" s="377">
        <v>154376</v>
      </c>
      <c r="AQ60" s="378">
        <v>74.3</v>
      </c>
      <c r="AR60" s="379">
        <v>-113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564</v>
      </c>
      <c r="AL61" s="380"/>
      <c r="AM61" s="381">
        <v>1055749</v>
      </c>
      <c r="AN61" s="382">
        <v>210923</v>
      </c>
      <c r="AO61" s="383">
        <v>2.8</v>
      </c>
      <c r="AP61" s="384">
        <v>206109</v>
      </c>
      <c r="AQ61" s="385">
        <v>15.7</v>
      </c>
      <c r="AR61" s="371">
        <v>-12.9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559</v>
      </c>
      <c r="AM62" s="374">
        <v>264517</v>
      </c>
      <c r="AN62" s="375">
        <v>52541</v>
      </c>
      <c r="AO62" s="376">
        <v>38</v>
      </c>
      <c r="AP62" s="377">
        <v>96925</v>
      </c>
      <c r="AQ62" s="378">
        <v>17</v>
      </c>
      <c r="AR62" s="379">
        <v>21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oh6XWEKGHkVXNNH/GOoGEY2m2fEDnWVhiIYU826UhN+mnw6D0gX4SEXvKxw+zHMjv+5MAIHmKLRDeFOJjDzKsw==" saltValue="vO2tMrna7uNX1so69xihC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row r="120" spans="125:125" ht="13.5" hidden="1" customHeight="1" x14ac:dyDescent="0.15"/>
    <row r="121" spans="125:125" ht="13.5" hidden="1" customHeight="1" x14ac:dyDescent="0.15">
      <c r="DU121" s="292"/>
    </row>
  </sheetData>
  <sheetProtection algorithmName="SHA-512" hashValue="RlxJu2f+HDHNrrqBGSyOP7cDwJjTkh8cR+hCRO7KFPCrU/Nu/Nnocn5oJxXdaxtSezeTbWojFWr0v2isig1oPQ==" saltValue="19pf6lDNQCfeWjWlpNjG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567</v>
      </c>
    </row>
  </sheetData>
  <sheetProtection algorithmName="SHA-512" hashValue="p33dzuepn2wZegiCxU7UfQKw13kejBeBF9IrtauXDmVL/Xj7/WsszgfK7nCAV0J2xUWQgG7WrnL/Fb53Dm/7QA==" saltValue="v950lnjToprKgprQDWKM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38" t="s">
        <v>3</v>
      </c>
      <c r="D47" s="1238"/>
      <c r="E47" s="1239"/>
      <c r="F47" s="11">
        <v>61.77</v>
      </c>
      <c r="G47" s="12">
        <v>40.340000000000003</v>
      </c>
      <c r="H47" s="12">
        <v>42.98</v>
      </c>
      <c r="I47" s="12">
        <v>41.75</v>
      </c>
      <c r="J47" s="13">
        <v>43.89</v>
      </c>
    </row>
    <row r="48" spans="2:10" ht="57.75" customHeight="1" x14ac:dyDescent="0.15">
      <c r="B48" s="14"/>
      <c r="C48" s="1240" t="s">
        <v>4</v>
      </c>
      <c r="D48" s="1240"/>
      <c r="E48" s="1241"/>
      <c r="F48" s="15">
        <v>8.4600000000000009</v>
      </c>
      <c r="G48" s="16">
        <v>7.13</v>
      </c>
      <c r="H48" s="16">
        <v>5.83</v>
      </c>
      <c r="I48" s="16">
        <v>3.96</v>
      </c>
      <c r="J48" s="17">
        <v>5</v>
      </c>
    </row>
    <row r="49" spans="2:10" ht="57.75" customHeight="1" thickBot="1" x14ac:dyDescent="0.2">
      <c r="B49" s="18"/>
      <c r="C49" s="1242" t="s">
        <v>5</v>
      </c>
      <c r="D49" s="1242"/>
      <c r="E49" s="1243"/>
      <c r="F49" s="19" t="s">
        <v>573</v>
      </c>
      <c r="G49" s="20" t="s">
        <v>574</v>
      </c>
      <c r="H49" s="20">
        <v>7.34</v>
      </c>
      <c r="I49" s="20" t="s">
        <v>575</v>
      </c>
      <c r="J49" s="21">
        <v>2.98</v>
      </c>
    </row>
    <row r="50" spans="2:10" ht="13.5" customHeight="1" x14ac:dyDescent="0.15"/>
  </sheetData>
  <sheetProtection algorithmName="SHA-512" hashValue="Gsh1Xt+2eU+FmqiA9MszwROr5qdJ6q8aLdJWRS6/5M6PqgKRm9oQmHuA3vJXxz1/U1QPWPLAcVhAYx1fmf3NFw==" saltValue="253AA9tdaIWatD0R7EZM2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kun0a022</cp:lastModifiedBy>
  <cp:lastPrinted>2022-09-09T00:29:18Z</cp:lastPrinted>
  <dcterms:created xsi:type="dcterms:W3CDTF">2022-02-02T03:18:18Z</dcterms:created>
  <dcterms:modified xsi:type="dcterms:W3CDTF">2022-09-11T23:36:25Z</dcterms:modified>
  <cp:category/>
</cp:coreProperties>
</file>