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n0a022\Downloads\"/>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s="1"/>
  <c r="BY42" i="7"/>
  <c r="BW42" i="7"/>
  <c r="BE42" i="7"/>
  <c r="AM42" i="7"/>
  <c r="U42" i="7"/>
  <c r="E42" i="7"/>
  <c r="C42" i="7" s="1"/>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W37" i="7" s="1"/>
  <c r="BE37" i="7"/>
  <c r="AM37" i="7"/>
  <c r="U37" i="7"/>
  <c r="E37" i="7"/>
  <c r="C37" i="7"/>
  <c r="DG36" i="7"/>
  <c r="CQ36" i="7"/>
  <c r="CO36" i="7" s="1"/>
  <c r="BY36" i="7"/>
  <c r="BW36" i="7" s="1"/>
  <c r="BE36" i="7"/>
  <c r="AM36" i="7"/>
  <c r="W36" i="7"/>
  <c r="E36" i="7"/>
  <c r="C36" i="7" s="1"/>
  <c r="DG35" i="7"/>
  <c r="CQ35" i="7"/>
  <c r="CO35" i="7"/>
  <c r="BY35" i="7"/>
  <c r="BE35" i="7"/>
  <c r="AM35" i="7"/>
  <c r="W35" i="7"/>
  <c r="E35" i="7"/>
  <c r="C35" i="7"/>
  <c r="DG34" i="7"/>
  <c r="CQ34" i="7"/>
  <c r="CO34" i="7" s="1"/>
  <c r="BY34" i="7"/>
  <c r="BG34" i="7"/>
  <c r="AO34" i="7"/>
  <c r="W34" i="7"/>
  <c r="E34" i="7"/>
  <c r="C34" i="7" s="1"/>
  <c r="U34" i="7" l="1"/>
  <c r="U35" i="7" s="1"/>
  <c r="U36" i="7"/>
  <c r="AM34" i="7" s="1"/>
  <c r="BE34" i="7" l="1"/>
  <c r="BW34" i="7" s="1"/>
  <c r="BW35" i="7" s="1"/>
</calcChain>
</file>

<file path=xl/sharedStrings.xml><?xml version="1.0" encoding="utf-8"?>
<sst xmlns="http://schemas.openxmlformats.org/spreadsheetml/2006/main" count="1026" uniqueCount="546">
  <si>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</si>
  <si>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</si>
  <si>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</si>
  <si>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</si>
  <si>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</si>
  <si>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</si>
  <si>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</si>
  <si>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</si>
  <si>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</si>
  <si>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</si>
  <si>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</si>
  <si>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</si>
  <si>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</si>
  <si>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</si>
  <si>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</si>
  <si>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</si>
  <si>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</si>
  <si>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実質公債費比率は類似団体と比較すると、低い水準を維持しているが、今後は大型投資事業の実施による元利償還金が増大するため、実質公債費比率の上昇が見込まれ、留意が必要である。</t>
    <rPh sb="1" eb="3">
      <t>ジッシツ</t>
    </rPh>
    <rPh sb="3" eb="6">
      <t>コウサイヒ</t>
    </rPh>
    <rPh sb="6" eb="8">
      <t>ヒリツ</t>
    </rPh>
    <rPh sb="9" eb="11">
      <t>ルイジ</t>
    </rPh>
    <rPh sb="11" eb="13">
      <t>ダンタイ</t>
    </rPh>
    <rPh sb="14" eb="16">
      <t>ヒカク</t>
    </rPh>
    <rPh sb="20" eb="21">
      <t>ヒク</t>
    </rPh>
    <rPh sb="22" eb="24">
      <t>スイジュン</t>
    </rPh>
    <rPh sb="25" eb="27">
      <t>イジ</t>
    </rPh>
    <rPh sb="33" eb="35">
      <t>コンゴ</t>
    </rPh>
    <rPh sb="36" eb="38">
      <t>オオガタ</t>
    </rPh>
    <rPh sb="38" eb="40">
      <t>トウシ</t>
    </rPh>
    <rPh sb="40" eb="42">
      <t>ジギョウ</t>
    </rPh>
    <rPh sb="43" eb="45">
      <t>ジッシ</t>
    </rPh>
    <rPh sb="48" eb="50">
      <t>ガンリ</t>
    </rPh>
    <rPh sb="50" eb="53">
      <t>ショウカンキン</t>
    </rPh>
    <rPh sb="54" eb="56">
      <t>ゾウダイ</t>
    </rPh>
    <rPh sb="61" eb="63">
      <t>ジッシツ</t>
    </rPh>
    <rPh sb="63" eb="66">
      <t>コウサイヒ</t>
    </rPh>
    <rPh sb="66" eb="68">
      <t>ヒリツ</t>
    </rPh>
    <rPh sb="69" eb="71">
      <t>ジョウショウ</t>
    </rPh>
    <rPh sb="72" eb="74">
      <t>ミコ</t>
    </rPh>
    <rPh sb="77" eb="79">
      <t>リュウイ</t>
    </rPh>
    <rPh sb="80" eb="82">
      <t>ヒツヨウ</t>
    </rPh>
    <phoneticPr fontId="5"/>
  </si>
  <si>
    <t>　有形固定資産償却率については、類似団体と同水準であるが、今後、公共施設等総合管理計画及び個別施設計画に基づき、老朽化した施設について、点検・診断およびや計画的な修繕・更新により長寿命化を図り、適正管理に努める。</t>
    <rPh sb="1" eb="3">
      <t>ユウケイ</t>
    </rPh>
    <rPh sb="3" eb="5">
      <t>コテイ</t>
    </rPh>
    <rPh sb="5" eb="7">
      <t>シサン</t>
    </rPh>
    <rPh sb="7" eb="9">
      <t>ショウキャク</t>
    </rPh>
    <rPh sb="9" eb="10">
      <t>リツ</t>
    </rPh>
    <rPh sb="16" eb="18">
      <t>ルイジ</t>
    </rPh>
    <rPh sb="18" eb="20">
      <t>ダンタイ</t>
    </rPh>
    <rPh sb="21" eb="24">
      <t>ドウスイジュン</t>
    </rPh>
    <rPh sb="29" eb="31">
      <t>コンゴ</t>
    </rPh>
    <rPh sb="32" eb="34">
      <t>コウキョウ</t>
    </rPh>
    <rPh sb="34" eb="36">
      <t>シセツ</t>
    </rPh>
    <rPh sb="36" eb="37">
      <t>トウ</t>
    </rPh>
    <rPh sb="37" eb="39">
      <t>ソウゴウ</t>
    </rPh>
    <rPh sb="39" eb="41">
      <t>カンリ</t>
    </rPh>
    <rPh sb="41" eb="43">
      <t>ケイカク</t>
    </rPh>
    <rPh sb="43" eb="44">
      <t>オヨ</t>
    </rPh>
    <rPh sb="45" eb="47">
      <t>コベツ</t>
    </rPh>
    <rPh sb="47" eb="49">
      <t>シセツ</t>
    </rPh>
    <rPh sb="49" eb="51">
      <t>ケイカク</t>
    </rPh>
    <rPh sb="52" eb="53">
      <t>モト</t>
    </rPh>
    <rPh sb="56" eb="59">
      <t>ロウキュウカ</t>
    </rPh>
    <rPh sb="61" eb="63">
      <t>シセツ</t>
    </rPh>
    <rPh sb="68" eb="70">
      <t>テンケン</t>
    </rPh>
    <rPh sb="71" eb="73">
      <t>シンダン</t>
    </rPh>
    <rPh sb="77" eb="80">
      <t>ケイカクテキ</t>
    </rPh>
    <rPh sb="81" eb="83">
      <t>シュウゼン</t>
    </rPh>
    <rPh sb="84" eb="86">
      <t>コウシン</t>
    </rPh>
    <rPh sb="89" eb="93">
      <t>チョウジュミョウカ</t>
    </rPh>
    <rPh sb="94" eb="95">
      <t>ハカ</t>
    </rPh>
    <rPh sb="97" eb="99">
      <t>テキセイ</t>
    </rPh>
    <rPh sb="99" eb="101">
      <t>カンリ</t>
    </rPh>
    <rPh sb="102" eb="103">
      <t>ツト</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</si>
  <si>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</si>
  <si>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</si>
  <si>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</si>
  <si>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</si>
  <si>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</si>
  <si>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</si>
  <si>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</si>
  <si>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</si>
  <si>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</si>
  <si>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</si>
  <si>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</si>
  <si>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</si>
  <si>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</si>
  <si>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</si>
  <si>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</si>
  <si>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</si>
  <si>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</si>
  <si>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</si>
  <si>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</si>
  <si>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訓子府町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</si>
  <si>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</si>
  <si>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</si>
  <si>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</si>
  <si>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</si>
  <si>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</si>
  <si>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</si>
  <si>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</si>
  <si>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</si>
  <si>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</si>
  <si>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</si>
  <si>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</si>
  <si>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</si>
  <si>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</si>
  <si>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</si>
  <si>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</si>
  <si>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</si>
  <si>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</si>
  <si>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</si>
  <si>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</si>
  <si>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</si>
  <si>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</si>
  <si>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</si>
  <si>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</si>
  <si>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</si>
  <si>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</si>
  <si>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</si>
  <si>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</si>
  <si>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</si>
  <si>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</si>
  <si>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</si>
  <si>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</si>
  <si>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</si>
  <si>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</si>
  <si>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</si>
  <si>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</si>
  <si>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</si>
  <si>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</si>
  <si>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</si>
  <si>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</si>
  <si>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</si>
  <si>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</si>
  <si>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</si>
  <si>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</si>
  <si>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</si>
  <si>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</si>
  <si>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</si>
  <si>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</si>
  <si>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4"/>
  </si>
  <si>
    <t>うち日本人(％)</t>
    <phoneticPr fontId="5"/>
  </si>
  <si>
    <t>-2.3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</si>
  <si>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</si>
  <si>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</si>
  <si>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</si>
  <si>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</si>
  <si>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</si>
  <si>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</si>
  <si>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</si>
  <si>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</si>
  <si>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</si>
  <si>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</si>
  <si>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</si>
  <si>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</si>
  <si>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</si>
  <si>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</si>
  <si>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</si>
  <si>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</si>
  <si>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</si>
  <si>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</si>
  <si>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</si>
  <si>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</si>
  <si>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</si>
  <si>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</si>
  <si>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</si>
  <si>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</si>
  <si>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</si>
  <si>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</si>
  <si>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</si>
  <si>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</si>
  <si>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</si>
  <si>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</si>
  <si>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</si>
  <si>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</si>
  <si>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</si>
  <si>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</si>
  <si>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</si>
  <si>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</si>
  <si>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</si>
  <si>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</si>
  <si>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</si>
  <si>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</si>
  <si>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</si>
  <si>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</si>
  <si>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</si>
  <si>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</si>
  <si>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</si>
  <si>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</si>
  <si>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</si>
  <si>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</si>
  <si>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</si>
  <si>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</si>
  <si>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</si>
  <si>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</si>
  <si>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</si>
  <si>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</si>
  <si>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</si>
  <si>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</si>
  <si>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</si>
  <si>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</si>
  <si>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北海道訓子府町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</si>
  <si>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</si>
  <si>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</si>
  <si>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</si>
  <si>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</si>
  <si>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</si>
  <si>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</si>
  <si>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</si>
  <si>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</si>
  <si>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</si>
  <si>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</si>
  <si>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</si>
  <si>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</si>
  <si>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</si>
  <si>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</si>
  <si>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</si>
  <si>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</si>
  <si>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</si>
  <si>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</si>
  <si>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</si>
  <si>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</si>
  <si>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</si>
  <si>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</si>
  <si>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</si>
  <si>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</si>
  <si>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</si>
  <si>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</si>
  <si>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</si>
  <si>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</si>
  <si>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</si>
  <si>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</si>
  <si>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</si>
  <si>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</si>
  <si>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</si>
  <si>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</si>
  <si>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</si>
  <si>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</si>
  <si>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</si>
  <si>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</si>
  <si>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</si>
  <si>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</si>
  <si>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</si>
  <si>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</si>
  <si>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</si>
  <si>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</si>
  <si>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</si>
  <si>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</si>
  <si>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</si>
  <si>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</si>
  <si>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</si>
  <si>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</si>
  <si>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</si>
  <si>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</si>
  <si>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</si>
  <si>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</si>
  <si>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</si>
  <si>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</si>
  <si>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</si>
  <si>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</si>
  <si>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</si>
  <si>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</si>
  <si>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</si>
  <si>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</si>
  <si>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</si>
  <si>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</si>
  <si>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</si>
  <si>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</si>
  <si>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</si>
  <si>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</si>
  <si>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</si>
  <si>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</si>
  <si>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</si>
  <si>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</si>
  <si>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</si>
  <si>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</si>
  <si>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</si>
  <si>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</si>
  <si>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</si>
  <si>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</si>
  <si>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</si>
  <si>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</si>
  <si>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</si>
  <si>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</si>
  <si>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</si>
  <si>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</si>
  <si>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</si>
  <si>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</si>
  <si>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</si>
  <si>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</si>
  <si>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</si>
  <si>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</si>
  <si>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</si>
  <si>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</si>
  <si>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</si>
  <si>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</si>
  <si>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</si>
  <si>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</si>
  <si>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</si>
  <si>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</si>
  <si>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</si>
  <si>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</si>
  <si>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</si>
  <si>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</si>
  <si>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</si>
  <si>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</si>
  <si>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</si>
  <si>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</si>
  <si>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</si>
  <si>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</si>
  <si>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</si>
  <si>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</si>
  <si>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</si>
  <si>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</si>
  <si>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</si>
  <si>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</si>
  <si>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</si>
  <si>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</si>
  <si>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</si>
  <si>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</si>
  <si>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</si>
  <si>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</si>
  <si>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</si>
  <si>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</si>
  <si>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</si>
  <si>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</si>
  <si>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</si>
  <si>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</si>
  <si>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</si>
  <si>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</si>
  <si>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</si>
  <si>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</si>
  <si>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</si>
  <si>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</si>
  <si>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</si>
  <si>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</si>
  <si>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</si>
  <si>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</si>
  <si>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</si>
  <si>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</si>
  <si>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</si>
  <si>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</si>
  <si>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</si>
  <si>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</si>
  <si>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</si>
  <si>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</si>
  <si>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</si>
  <si>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</si>
  <si>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</si>
  <si>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</si>
  <si>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</si>
  <si>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</si>
  <si>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</si>
  <si>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</si>
  <si>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北海道訓子府町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</si>
  <si>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</si>
  <si>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</si>
  <si>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</si>
  <si>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</si>
  <si>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</si>
  <si>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</si>
  <si>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</si>
  <si>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</si>
  <si>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</si>
  <si>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</si>
  <si>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</si>
  <si>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</si>
  <si>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</si>
  <si>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</si>
  <si>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</si>
  <si>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</si>
  <si>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</si>
  <si>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</si>
  <si>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</si>
  <si>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</si>
  <si>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</si>
  <si>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</si>
  <si>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</si>
  <si>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</si>
  <si>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</si>
  <si>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</si>
  <si>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</si>
  <si>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</si>
  <si>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</si>
  <si>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</si>
  <si>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</si>
  <si>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</si>
  <si>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</si>
  <si>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</si>
  <si>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</si>
  <si>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</si>
  <si>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</si>
  <si>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</si>
  <si>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</si>
  <si>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</si>
  <si>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</si>
  <si>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</si>
  <si>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</si>
  <si>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</si>
  <si>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</si>
  <si>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</si>
  <si>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網走地方教育研修センター組合</t>
    <rPh sb="0" eb="2">
      <t>アバシリ</t>
    </rPh>
    <rPh sb="2" eb="4">
      <t>チホウ</t>
    </rPh>
    <rPh sb="4" eb="6">
      <t>キョウイク</t>
    </rPh>
    <rPh sb="6" eb="8">
      <t>ケンシュウ</t>
    </rPh>
    <rPh sb="12" eb="14">
      <t>クミアイ</t>
    </rPh>
    <phoneticPr fontId="2"/>
  </si>
  <si>
    <t>北見地区消防組合</t>
    <rPh sb="0" eb="2">
      <t>キタミ</t>
    </rPh>
    <rPh sb="2" eb="4">
      <t>チク</t>
    </rPh>
    <rPh sb="4" eb="6">
      <t>ショウボウ</t>
    </rPh>
    <rPh sb="6" eb="8">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</si>
  <si>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</si>
  <si>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</si>
  <si>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</si>
  <si>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</si>
  <si>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</si>
  <si>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</si>
  <si>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</si>
  <si>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</si>
  <si>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</si>
  <si>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</si>
  <si>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</si>
  <si>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</si>
  <si>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</si>
  <si>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</si>
  <si>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</si>
  <si>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</si>
  <si>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</si>
  <si>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</si>
  <si>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</si>
  <si>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</si>
  <si>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</si>
  <si>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</si>
  <si>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</si>
  <si>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</si>
  <si>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</si>
  <si>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</si>
  <si>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</si>
  <si>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</si>
  <si>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</si>
  <si>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</si>
  <si>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</si>
  <si>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</si>
  <si>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</si>
  <si>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</si>
  <si>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</si>
  <si>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</si>
  <si>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</si>
  <si>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</si>
  <si>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</si>
  <si>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</si>
  <si>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</si>
  <si>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</si>
  <si>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</si>
  <si>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</si>
  <si>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</si>
  <si>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</si>
  <si>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</si>
  <si>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</si>
  <si>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</si>
  <si>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</si>
  <si>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</si>
  <si>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</si>
  <si>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</si>
  <si>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</si>
  <si>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</si>
  <si>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</si>
  <si>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</si>
  <si>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</si>
  <si>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</si>
  <si>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</si>
  <si>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</si>
  <si>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</si>
  <si>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</si>
  <si>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</si>
  <si>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</si>
  <si>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</si>
  <si>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</si>
  <si>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</si>
  <si>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</si>
  <si>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</si>
  <si>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</si>
  <si>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</si>
  <si>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</si>
  <si>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</si>
  <si>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</si>
  <si>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</si>
  <si>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</si>
  <si>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</si>
  <si>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</si>
  <si>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</si>
  <si>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</si>
  <si>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</si>
  <si>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</si>
  <si>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</si>
  <si>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</si>
  <si>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</si>
  <si>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</si>
  <si>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</si>
  <si>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</si>
  <si>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</si>
  <si>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</si>
  <si>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</si>
  <si>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</si>
  <si>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</si>
  <si>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</si>
  <si>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</si>
  <si>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</si>
  <si>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</si>
  <si>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</si>
  <si>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</si>
  <si>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</si>
  <si>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</si>
  <si>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</si>
  <si>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</si>
  <si>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</si>
  <si>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</si>
  <si>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</si>
  <si>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</si>
  <si>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</si>
  <si>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</si>
  <si>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</si>
  <si>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</si>
  <si>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</si>
  <si>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</si>
  <si>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</si>
  <si>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</si>
  <si>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</si>
  <si>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</si>
  <si>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</si>
  <si>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</si>
  <si>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</si>
  <si>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</si>
  <si>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</si>
  <si>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</si>
  <si>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</si>
  <si>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</si>
  <si>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</si>
  <si>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</si>
  <si>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</si>
  <si>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</si>
  <si>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1.81</t>
  </si>
  <si>
    <t>▲ 11.16</t>
  </si>
  <si>
    <t>▲ 28.46</t>
  </si>
  <si>
    <t>▲ 5.29</t>
  </si>
  <si>
    <t>会計</t>
    <rPh sb="0" eb="2">
      <t>カイケイ</t>
    </rPh>
    <phoneticPr fontId="5"/>
  </si>
  <si>
    <t>水道事業会計</t>
  </si>
  <si>
    <t>一般会計</t>
  </si>
  <si>
    <t>国民健康保険特別会計</t>
  </si>
  <si>
    <t>▲ 0.66</t>
  </si>
  <si>
    <t>介護保険特別会計</t>
  </si>
  <si>
    <t>▲ 0.13</t>
  </si>
  <si>
    <t>後期高齢者医療特別会計</t>
  </si>
  <si>
    <t>下水道事業特別会計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</si>
  <si>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</si>
  <si>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</si>
  <si>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</si>
  <si>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</si>
  <si>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</si>
  <si>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</si>
  <si>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</si>
  <si>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</si>
  <si>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</si>
  <si>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</si>
  <si>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</si>
  <si>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</si>
  <si>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</si>
  <si>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</si>
  <si>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</si>
  <si>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</si>
  <si>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</si>
  <si>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</si>
  <si>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</si>
  <si>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</si>
  <si>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</si>
  <si>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</si>
  <si>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</si>
  <si>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</si>
  <si>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</si>
  <si>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</si>
  <si>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</si>
  <si>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</si>
  <si>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</si>
  <si>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</si>
  <si>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</si>
  <si>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</si>
  <si>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</si>
  <si>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</si>
  <si>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</si>
  <si>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</si>
  <si>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</si>
  <si>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</si>
  <si>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</si>
  <si>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</si>
  <si>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</si>
  <si>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</si>
  <si>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</si>
  <si>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</si>
  <si>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</si>
  <si>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</si>
  <si>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</si>
  <si>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</si>
  <si>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社会資本整備基金</t>
    <rPh sb="0" eb="2">
      <t>シャカイ</t>
    </rPh>
    <rPh sb="2" eb="4">
      <t>シホン</t>
    </rPh>
    <rPh sb="4" eb="6">
      <t>セイビ</t>
    </rPh>
    <rPh sb="6" eb="8">
      <t>キキン</t>
    </rPh>
    <phoneticPr fontId="5"/>
  </si>
  <si>
    <t>地域活性化基金</t>
    <rPh sb="0" eb="2">
      <t>チイキ</t>
    </rPh>
    <rPh sb="2" eb="5">
      <t>カッセイカ</t>
    </rPh>
    <rPh sb="5" eb="7">
      <t>キキン</t>
    </rPh>
    <phoneticPr fontId="2"/>
  </si>
  <si>
    <t>鉄道跡地整備等基金</t>
    <rPh sb="0" eb="2">
      <t>テツドウ</t>
    </rPh>
    <rPh sb="2" eb="4">
      <t>アトチ</t>
    </rPh>
    <rPh sb="4" eb="6">
      <t>セイビ</t>
    </rPh>
    <rPh sb="6" eb="7">
      <t>トウ</t>
    </rPh>
    <rPh sb="7" eb="9">
      <t>キキン</t>
    </rPh>
    <phoneticPr fontId="2"/>
  </si>
  <si>
    <t>ふるさとおもいやり基金</t>
    <rPh sb="9" eb="11">
      <t>キキン</t>
    </rPh>
    <phoneticPr fontId="2"/>
  </si>
  <si>
    <t>産業後継者育成基金</t>
    <rPh sb="0" eb="2">
      <t>サンギョウ</t>
    </rPh>
    <rPh sb="2" eb="5">
      <t>コウケイシャ</t>
    </rPh>
    <rPh sb="5" eb="7">
      <t>イクセイ</t>
    </rPh>
    <rPh sb="7" eb="9">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</si>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</sst>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9" fillId="0" borderId="34" xfId="7" applyFont="1" applyFill="1" applyBorder="1" applyAlignment="1">
      <alignment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03FA-4EC7-AB75-5754CE4F7E3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297800</c:v>
                </c:pt>
                <c:pt idx="1">
                  <c:v>171240</c:v>
                </c:pt>
                <c:pt idx="2">
                  <c:v>182057</c:v>
                </c:pt>
                <c:pt idx="3">
                  <c:v>377138</c:v>
                </c:pt>
                <c:pt idx="4">
                  <c:v>162276</c:v>
                </c:pt>
              </c:numCache>
            </c:numRef>
          </c:val>
          <c:smooth val="0"/>
          <c:extLst>
            <c:ext xmlns:c16="http://schemas.microsoft.com/office/drawing/2014/chart" uri="{C3380CC4-5D6E-409C-BE32-E72D297353CC}">
              <c16:uniqueId val="{00000001-03FA-4EC7-AB75-5754CE4F7E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7.75</c:v>
                </c:pt>
                <c:pt idx="1">
                  <c:v>8.4600000000000009</c:v>
                </c:pt>
                <c:pt idx="2">
                  <c:v>7.13</c:v>
                </c:pt>
                <c:pt idx="3">
                  <c:v>5.83</c:v>
                </c:pt>
                <c:pt idx="4">
                  <c:v>3.96</c:v>
                </c:pt>
              </c:numCache>
            </c:numRef>
          </c:val>
          <c:extLst>
            <c:ext xmlns:c16="http://schemas.microsoft.com/office/drawing/2014/chart" uri="{C3380CC4-5D6E-409C-BE32-E72D297353CC}">
              <c16:uniqueId val="{00000000-164A-4F17-BA94-E25B520251F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67.150000000000006</c:v>
                </c:pt>
                <c:pt idx="1">
                  <c:v>61.77</c:v>
                </c:pt>
                <c:pt idx="2">
                  <c:v>40.340000000000003</c:v>
                </c:pt>
                <c:pt idx="3">
                  <c:v>42.98</c:v>
                </c:pt>
                <c:pt idx="4">
                  <c:v>41.75</c:v>
                </c:pt>
              </c:numCache>
            </c:numRef>
          </c:val>
          <c:extLst>
            <c:ext xmlns:c16="http://schemas.microsoft.com/office/drawing/2014/chart" uri="{C3380CC4-5D6E-409C-BE32-E72D297353CC}">
              <c16:uniqueId val="{00000001-164A-4F17-BA94-E25B520251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-1.81</c:v>
                </c:pt>
                <c:pt idx="1">
                  <c:v>-11.16</c:v>
                </c:pt>
                <c:pt idx="2">
                  <c:v>-28.46</c:v>
                </c:pt>
                <c:pt idx="3">
                  <c:v>7.34</c:v>
                </c:pt>
                <c:pt idx="4">
                  <c:v>-5.29</c:v>
                </c:pt>
              </c:numCache>
            </c:numRef>
          </c:val>
          <c:smooth val="0"/>
          <c:extLst>
            <c:ext xmlns:c16="http://schemas.microsoft.com/office/drawing/2014/chart" uri="{C3380CC4-5D6E-409C-BE32-E72D297353CC}">
              <c16:uniqueId val="{00000002-164A-4F17-BA94-E25B520251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7CE-49B3-A5B0-016FD0B04E7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CE-49B3-A5B0-016FD0B04E76}"/>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CE-49B3-A5B0-016FD0B04E76}"/>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7CE-49B3-A5B0-016FD0B04E76}"/>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7CE-49B3-A5B0-016FD0B04E76}"/>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7CE-49B3-A5B0-016FD0B04E76}"/>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0.13</c:v>
                </c:pt>
                <c:pt idx="1">
                  <c:v>#N/A</c:v>
                </c:pt>
                <c:pt idx="2">
                  <c:v>#N/A</c:v>
                </c:pt>
                <c:pt idx="3">
                  <c:v>0.04</c:v>
                </c:pt>
                <c:pt idx="4">
                  <c:v>#N/A</c:v>
                </c:pt>
                <c:pt idx="5">
                  <c:v>0.03</c:v>
                </c:pt>
                <c:pt idx="6">
                  <c:v>#N/A</c:v>
                </c:pt>
                <c:pt idx="7">
                  <c:v>0.12</c:v>
                </c:pt>
                <c:pt idx="8">
                  <c:v>#N/A</c:v>
                </c:pt>
                <c:pt idx="9">
                  <c:v>0.05</c:v>
                </c:pt>
              </c:numCache>
            </c:numRef>
          </c:val>
          <c:extLst>
            <c:ext xmlns:c16="http://schemas.microsoft.com/office/drawing/2014/chart" uri="{C3380CC4-5D6E-409C-BE32-E72D297353CC}">
              <c16:uniqueId val="{00000006-B7CE-49B3-A5B0-016FD0B04E76}"/>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0.7</c:v>
                </c:pt>
                <c:pt idx="2">
                  <c:v>#N/A</c:v>
                </c:pt>
                <c:pt idx="3">
                  <c:v>0.48</c:v>
                </c:pt>
                <c:pt idx="4">
                  <c:v>0.66</c:v>
                </c:pt>
                <c:pt idx="5">
                  <c:v>#N/A</c:v>
                </c:pt>
                <c:pt idx="6">
                  <c:v>#N/A</c:v>
                </c:pt>
                <c:pt idx="7">
                  <c:v>0.1</c:v>
                </c:pt>
                <c:pt idx="8">
                  <c:v>#N/A</c:v>
                </c:pt>
                <c:pt idx="9">
                  <c:v>0.15</c:v>
                </c:pt>
              </c:numCache>
            </c:numRef>
          </c:val>
          <c:extLst>
            <c:ext xmlns:c16="http://schemas.microsoft.com/office/drawing/2014/chart" uri="{C3380CC4-5D6E-409C-BE32-E72D297353CC}">
              <c16:uniqueId val="{00000007-B7CE-49B3-A5B0-016FD0B04E76}"/>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7.75</c:v>
                </c:pt>
                <c:pt idx="2">
                  <c:v>#N/A</c:v>
                </c:pt>
                <c:pt idx="3">
                  <c:v>8.4600000000000009</c:v>
                </c:pt>
                <c:pt idx="4">
                  <c:v>#N/A</c:v>
                </c:pt>
                <c:pt idx="5">
                  <c:v>7.12</c:v>
                </c:pt>
                <c:pt idx="6">
                  <c:v>#N/A</c:v>
                </c:pt>
                <c:pt idx="7">
                  <c:v>5.82</c:v>
                </c:pt>
                <c:pt idx="8">
                  <c:v>#N/A</c:v>
                </c:pt>
                <c:pt idx="9">
                  <c:v>3.96</c:v>
                </c:pt>
              </c:numCache>
            </c:numRef>
          </c:val>
          <c:extLst>
            <c:ext xmlns:c16="http://schemas.microsoft.com/office/drawing/2014/chart" uri="{C3380CC4-5D6E-409C-BE32-E72D297353CC}">
              <c16:uniqueId val="{00000008-B7CE-49B3-A5B0-016FD0B04E76}"/>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14.27</c:v>
                </c:pt>
                <c:pt idx="2">
                  <c:v>#N/A</c:v>
                </c:pt>
                <c:pt idx="3">
                  <c:v>14.37</c:v>
                </c:pt>
                <c:pt idx="4">
                  <c:v>#N/A</c:v>
                </c:pt>
                <c:pt idx="5">
                  <c:v>15.64</c:v>
                </c:pt>
                <c:pt idx="6">
                  <c:v>#N/A</c:v>
                </c:pt>
                <c:pt idx="7">
                  <c:v>17.05</c:v>
                </c:pt>
                <c:pt idx="8">
                  <c:v>#N/A</c:v>
                </c:pt>
                <c:pt idx="9">
                  <c:v>18.03</c:v>
                </c:pt>
              </c:numCache>
            </c:numRef>
          </c:val>
          <c:extLst>
            <c:ext xmlns:c16="http://schemas.microsoft.com/office/drawing/2014/chart" uri="{C3380CC4-5D6E-409C-BE32-E72D297353CC}">
              <c16:uniqueId val="{00000009-B7CE-49B3-A5B0-016FD0B04E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457</c:v>
                </c:pt>
                <c:pt idx="5">
                  <c:v>437</c:v>
                </c:pt>
                <c:pt idx="8">
                  <c:v>418</c:v>
                </c:pt>
                <c:pt idx="11">
                  <c:v>426</c:v>
                </c:pt>
                <c:pt idx="14">
                  <c:v>399</c:v>
                </c:pt>
              </c:numCache>
            </c:numRef>
          </c:val>
          <c:extLst>
            <c:ext xmlns:c16="http://schemas.microsoft.com/office/drawing/2014/chart" uri="{C3380CC4-5D6E-409C-BE32-E72D297353CC}">
              <c16:uniqueId val="{00000000-9E8E-4597-935A-358176C3029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8E-4597-935A-358176C3029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4</c:v>
                </c:pt>
                <c:pt idx="3">
                  <c:v>3</c:v>
                </c:pt>
                <c:pt idx="6">
                  <c:v>2</c:v>
                </c:pt>
                <c:pt idx="9">
                  <c:v>2</c:v>
                </c:pt>
                <c:pt idx="12">
                  <c:v>2</c:v>
                </c:pt>
              </c:numCache>
            </c:numRef>
          </c:val>
          <c:extLst>
            <c:ext xmlns:c16="http://schemas.microsoft.com/office/drawing/2014/chart" uri="{C3380CC4-5D6E-409C-BE32-E72D297353CC}">
              <c16:uniqueId val="{00000002-9E8E-4597-935A-358176C3029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13</c:v>
                </c:pt>
                <c:pt idx="3">
                  <c:v>15</c:v>
                </c:pt>
                <c:pt idx="6">
                  <c:v>15</c:v>
                </c:pt>
                <c:pt idx="9">
                  <c:v>19</c:v>
                </c:pt>
                <c:pt idx="12">
                  <c:v>20</c:v>
                </c:pt>
              </c:numCache>
            </c:numRef>
          </c:val>
          <c:extLst>
            <c:ext xmlns:c16="http://schemas.microsoft.com/office/drawing/2014/chart" uri="{C3380CC4-5D6E-409C-BE32-E72D297353CC}">
              <c16:uniqueId val="{00000003-9E8E-4597-935A-358176C3029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64</c:v>
                </c:pt>
                <c:pt idx="3">
                  <c:v>66</c:v>
                </c:pt>
                <c:pt idx="6">
                  <c:v>69</c:v>
                </c:pt>
                <c:pt idx="9">
                  <c:v>70</c:v>
                </c:pt>
                <c:pt idx="12">
                  <c:v>74</c:v>
                </c:pt>
              </c:numCache>
            </c:numRef>
          </c:val>
          <c:extLst>
            <c:ext xmlns:c16="http://schemas.microsoft.com/office/drawing/2014/chart" uri="{C3380CC4-5D6E-409C-BE32-E72D297353CC}">
              <c16:uniqueId val="{00000004-9E8E-4597-935A-358176C3029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8E-4597-935A-358176C3029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8E-4597-935A-358176C3029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553</c:v>
                </c:pt>
                <c:pt idx="3">
                  <c:v>519</c:v>
                </c:pt>
                <c:pt idx="6">
                  <c:v>479</c:v>
                </c:pt>
                <c:pt idx="9">
                  <c:v>476</c:v>
                </c:pt>
                <c:pt idx="12">
                  <c:v>458</c:v>
                </c:pt>
              </c:numCache>
            </c:numRef>
          </c:val>
          <c:extLst>
            <c:ext xmlns:c16="http://schemas.microsoft.com/office/drawing/2014/chart" uri="{C3380CC4-5D6E-409C-BE32-E72D297353CC}">
              <c16:uniqueId val="{00000007-9E8E-4597-935A-358176C302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177</c:v>
                </c:pt>
                <c:pt idx="2">
                  <c:v>#N/A</c:v>
                </c:pt>
                <c:pt idx="3">
                  <c:v>#N/A</c:v>
                </c:pt>
                <c:pt idx="4">
                  <c:v>166</c:v>
                </c:pt>
                <c:pt idx="5">
                  <c:v>#N/A</c:v>
                </c:pt>
                <c:pt idx="6">
                  <c:v>#N/A</c:v>
                </c:pt>
                <c:pt idx="7">
                  <c:v>147</c:v>
                </c:pt>
                <c:pt idx="8">
                  <c:v>#N/A</c:v>
                </c:pt>
                <c:pt idx="9">
                  <c:v>#N/A</c:v>
                </c:pt>
                <c:pt idx="10">
                  <c:v>141</c:v>
                </c:pt>
                <c:pt idx="11">
                  <c:v>#N/A</c:v>
                </c:pt>
                <c:pt idx="12">
                  <c:v>#N/A</c:v>
                </c:pt>
                <c:pt idx="13">
                  <c:v>155</c:v>
                </c:pt>
                <c:pt idx="14">
                  <c:v>#N/A</c:v>
                </c:pt>
              </c:numCache>
            </c:numRef>
          </c:val>
          <c:smooth val="0"/>
          <c:extLst>
            <c:ext xmlns:c16="http://schemas.microsoft.com/office/drawing/2014/chart" uri="{C3380CC4-5D6E-409C-BE32-E72D297353CC}">
              <c16:uniqueId val="{00000008-9E8E-4597-935A-358176C302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3572</c:v>
                </c:pt>
                <c:pt idx="5">
                  <c:v>3628</c:v>
                </c:pt>
                <c:pt idx="8">
                  <c:v>3640</c:v>
                </c:pt>
                <c:pt idx="11">
                  <c:v>4388</c:v>
                </c:pt>
                <c:pt idx="14">
                  <c:v>4369</c:v>
                </c:pt>
              </c:numCache>
            </c:numRef>
          </c:val>
          <c:extLst>
            <c:ext xmlns:c16="http://schemas.microsoft.com/office/drawing/2014/chart" uri="{C3380CC4-5D6E-409C-BE32-E72D297353CC}">
              <c16:uniqueId val="{00000000-D5EE-4C8C-A718-D4C8EA18D83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308</c:v>
                </c:pt>
                <c:pt idx="5">
                  <c:v>269</c:v>
                </c:pt>
                <c:pt idx="8">
                  <c:v>235</c:v>
                </c:pt>
                <c:pt idx="11">
                  <c:v>0</c:v>
                </c:pt>
                <c:pt idx="14">
                  <c:v>0</c:v>
                </c:pt>
              </c:numCache>
            </c:numRef>
          </c:val>
          <c:extLst>
            <c:ext xmlns:c16="http://schemas.microsoft.com/office/drawing/2014/chart" uri="{C3380CC4-5D6E-409C-BE32-E72D297353CC}">
              <c16:uniqueId val="{00000001-D5EE-4C8C-A718-D4C8EA18D83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4149</c:v>
                </c:pt>
                <c:pt idx="5">
                  <c:v>4318</c:v>
                </c:pt>
                <c:pt idx="8">
                  <c:v>4402</c:v>
                </c:pt>
                <c:pt idx="11">
                  <c:v>3947</c:v>
                </c:pt>
                <c:pt idx="14">
                  <c:v>3892</c:v>
                </c:pt>
              </c:numCache>
            </c:numRef>
          </c:val>
          <c:extLst>
            <c:ext xmlns:c16="http://schemas.microsoft.com/office/drawing/2014/chart" uri="{C3380CC4-5D6E-409C-BE32-E72D297353CC}">
              <c16:uniqueId val="{00000002-D5EE-4C8C-A718-D4C8EA18D83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EE-4C8C-A718-D4C8EA18D83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EE-4C8C-A718-D4C8EA18D83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EE-4C8C-A718-D4C8EA18D83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755</c:v>
                </c:pt>
                <c:pt idx="3">
                  <c:v>733</c:v>
                </c:pt>
                <c:pt idx="6">
                  <c:v>713</c:v>
                </c:pt>
                <c:pt idx="9">
                  <c:v>922</c:v>
                </c:pt>
                <c:pt idx="12">
                  <c:v>900</c:v>
                </c:pt>
              </c:numCache>
            </c:numRef>
          </c:val>
          <c:extLst>
            <c:ext xmlns:c16="http://schemas.microsoft.com/office/drawing/2014/chart" uri="{C3380CC4-5D6E-409C-BE32-E72D297353CC}">
              <c16:uniqueId val="{00000006-D5EE-4C8C-A718-D4C8EA18D83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107</c:v>
                </c:pt>
                <c:pt idx="3">
                  <c:v>142</c:v>
                </c:pt>
                <c:pt idx="6">
                  <c:v>127</c:v>
                </c:pt>
                <c:pt idx="9">
                  <c:v>109</c:v>
                </c:pt>
                <c:pt idx="12">
                  <c:v>90</c:v>
                </c:pt>
              </c:numCache>
            </c:numRef>
          </c:val>
          <c:extLst>
            <c:ext xmlns:c16="http://schemas.microsoft.com/office/drawing/2014/chart" uri="{C3380CC4-5D6E-409C-BE32-E72D297353CC}">
              <c16:uniqueId val="{00000007-D5EE-4C8C-A718-D4C8EA18D83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214</c:v>
                </c:pt>
                <c:pt idx="3">
                  <c:v>586</c:v>
                </c:pt>
                <c:pt idx="6">
                  <c:v>563</c:v>
                </c:pt>
                <c:pt idx="9">
                  <c:v>559</c:v>
                </c:pt>
                <c:pt idx="12">
                  <c:v>567</c:v>
                </c:pt>
              </c:numCache>
            </c:numRef>
          </c:val>
          <c:extLst>
            <c:ext xmlns:c16="http://schemas.microsoft.com/office/drawing/2014/chart" uri="{C3380CC4-5D6E-409C-BE32-E72D297353CC}">
              <c16:uniqueId val="{00000008-D5EE-4C8C-A718-D4C8EA18D83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29</c:v>
                </c:pt>
                <c:pt idx="3">
                  <c:v>20</c:v>
                </c:pt>
                <c:pt idx="6">
                  <c:v>11</c:v>
                </c:pt>
                <c:pt idx="9">
                  <c:v>2</c:v>
                </c:pt>
                <c:pt idx="12">
                  <c:v>1</c:v>
                </c:pt>
              </c:numCache>
            </c:numRef>
          </c:val>
          <c:extLst>
            <c:ext xmlns:c16="http://schemas.microsoft.com/office/drawing/2014/chart" uri="{C3380CC4-5D6E-409C-BE32-E72D297353CC}">
              <c16:uniqueId val="{00000009-D5EE-4C8C-A718-D4C8EA18D83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4713</c:v>
                </c:pt>
                <c:pt idx="3">
                  <c:v>4754</c:v>
                </c:pt>
                <c:pt idx="6">
                  <c:v>4743</c:v>
                </c:pt>
                <c:pt idx="9">
                  <c:v>5141</c:v>
                </c:pt>
                <c:pt idx="12">
                  <c:v>5010</c:v>
                </c:pt>
              </c:numCache>
            </c:numRef>
          </c:val>
          <c:extLst>
            <c:ext xmlns:c16="http://schemas.microsoft.com/office/drawing/2014/chart" uri="{C3380CC4-5D6E-409C-BE32-E72D297353CC}">
              <c16:uniqueId val="{0000000A-D5EE-4C8C-A718-D4C8EA18D8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5EE-4C8C-A718-D4C8EA18D8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1121</c:v>
                </c:pt>
                <c:pt idx="1">
                  <c:v>1169</c:v>
                </c:pt>
                <c:pt idx="2">
                  <c:v>1152</c:v>
                </c:pt>
              </c:numCache>
            </c:numRef>
          </c:val>
          <c:extLst>
            <c:ext xmlns:c16="http://schemas.microsoft.com/office/drawing/2014/chart" uri="{C3380CC4-5D6E-409C-BE32-E72D297353CC}">
              <c16:uniqueId val="{00000000-9DA5-4DCD-9A34-A4043AEEEDB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736</c:v>
                </c:pt>
                <c:pt idx="1">
                  <c:v>500</c:v>
                </c:pt>
                <c:pt idx="2">
                  <c:v>528</c:v>
                </c:pt>
              </c:numCache>
            </c:numRef>
          </c:val>
          <c:extLst>
            <c:ext xmlns:c16="http://schemas.microsoft.com/office/drawing/2014/chart" uri="{C3380CC4-5D6E-409C-BE32-E72D297353CC}">
              <c16:uniqueId val="{00000001-9DA5-4DCD-9A34-A4043AEEEDB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2465</c:v>
                </c:pt>
                <c:pt idx="1">
                  <c:v>2195</c:v>
                </c:pt>
                <c:pt idx="2">
                  <c:v>2135</c:v>
                </c:pt>
              </c:numCache>
            </c:numRef>
          </c:val>
          <c:extLst>
            <c:ext xmlns:c16="http://schemas.microsoft.com/office/drawing/2014/chart" uri="{C3380CC4-5D6E-409C-BE32-E72D297353CC}">
              <c16:uniqueId val="{00000002-9DA5-4DCD-9A34-A4043AEEED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{2E26469B-8CC6-4E70-9830-7268C8A2A412}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C2D-439A-8BC6-25D7F33ABD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{813DBCD5-8F3C-4875-9130-AE296DCCE8DB}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2D-439A-8BC6-25D7F33ABD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{0D7C34C4-7DDE-40E6-B7A3-F5D7FBE53616}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2D-439A-8BC6-25D7F33ABD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{8CDDA720-C55F-41C9-91BB-78122861A6A4}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2D-439A-8BC6-25D7F33ABD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{3F00FDA9-74E6-40B6-83EA-308A21A64B8F}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2D-439A-8BC6-25D7F33ABD4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{966E785F-080D-4CF1-8569-D1372C345FD7}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C2D-439A-8BC6-25D7F33ABD4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{E08124A0-C918-4035-8CCB-39A771F8D8FB}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C2D-439A-8BC6-25D7F33ABD4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{7C551BC7-C121-42AF-9CCE-F11BD3F1D1F5}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C2D-439A-8BC6-25D7F33ABD4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{7EB9B429-343A-4CA5-AA1A-A05811ECD169}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C2D-439A-8BC6-25D7F33ABD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46.2</c:v>
                </c:pt>
                <c:pt idx="8">
                  <c:v>57.6</c:v>
                </c:pt>
                <c:pt idx="16">
                  <c:v>58.8</c:v>
                </c:pt>
                <c:pt idx="24">
                  <c:v>57.9</c:v>
                </c:pt>
                <c:pt idx="32">
                  <c:v>59.6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C2D-439A-8BC6-25D7F33ABD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{C3D1BD19-464A-4809-AB26-869D9FC8C10E}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C2D-439A-8BC6-25D7F33ABD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{38D95FB1-0964-4BFC-9F10-30E09728BE88}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2D-439A-8BC6-25D7F33ABD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{6D2DCEFA-3F72-4E47-A29A-2788E90423C2}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2D-439A-8BC6-25D7F33ABD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{0CA8A11D-EDC8-4DBE-9A55-E38DCE61A59C}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2D-439A-8BC6-25D7F33ABD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{0C73B2A5-EF98-435A-9BDB-DBB0D11F8A72}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2D-439A-8BC6-25D7F33ABD4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{2BF7E8E0-A15B-4139-9441-6EADA7DDB237}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C2D-439A-8BC6-25D7F33ABD4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{325B3A8B-9A47-4470-98CF-4A3BD456F023}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C2D-439A-8BC6-25D7F33ABD4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{71850389-D32B-4B9E-A183-87B3013C4C7D}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C2D-439A-8BC6-25D7F33ABD4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{4E900889-DEB9-4293-AD88-141ED2B9B7D9}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C2D-439A-8BC6-25D7F33ABD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C2D-439A-8BC6-25D7F33ABD4A}"/>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{B600F351-B85B-4674-BCAC-5BE92BF52F5C}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4B0-4295-A341-9B26F07B77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{136E3105-749D-46E5-A4AE-08063E1630B3}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B0-4295-A341-9B26F07B77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{4772694D-D168-4CBC-89F0-3B868B7AC36F}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B0-4295-A341-9B26F07B77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{55670D41-9211-42BD-A9B2-CAA0C8E2AF6F}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B0-4295-A341-9B26F07B77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{DF5CFA75-612F-4CF5-B37A-20910437CAD0}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B0-4295-A341-9B26F07B779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{02479F34-DB29-45B3-B246-D9F198624A7D}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4B0-4295-A341-9B26F07B779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{A0C0EE49-7B0D-44B3-9A4D-2CE47EEC4AFB}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4B0-4295-A341-9B26F07B779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{6992165C-A863-49B3-AF64-C8D35BCD2C69}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4B0-4295-A341-9B26F07B779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{DDA7D85B-9458-4FEA-9F98-39B048B831C2}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4B0-4295-A341-9B26F07B77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7.2</c:v>
                </c:pt>
                <c:pt idx="16">
                  <c:v>6.6</c:v>
                </c:pt>
                <c:pt idx="24">
                  <c:v>6.2</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4B0-4295-A341-9B26F07B77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{16891951-1DBF-4EA8-8CF8-4626A6D12D4D}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4B0-4295-A341-9B26F07B77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{46ECBEA7-7968-4E1E-A738-A257589A0B61}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B0-4295-A341-9B26F07B77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{E303F7A5-1188-44DD-B51F-B39F3AB6CC4D}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B0-4295-A341-9B26F07B77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{0F3E4E91-95AB-4C80-A628-31D8D456E149}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B0-4295-A341-9B26F07B77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{74943482-B263-4768-9EEF-A9DB1F8926A8}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B0-4295-A341-9B26F07B7793}"/>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{61AE0537-75F9-444B-B4BF-1D1958454ACE}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4B0-4295-A341-9B26F07B7793}"/>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{51BEF77F-6156-43F3-B3FA-7A2F58CB9956}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4B0-4295-A341-9B26F07B7793}"/>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{1BC9D2D9-BED1-46F7-8D16-5ADF5A3A755D}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4B0-4295-A341-9B26F07B7793}"/>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{7B6F9FD9-DBED-4485-A2CA-E9A974C79284}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4B0-4295-A341-9B26F07B7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4B0-4295-A341-9B26F07B7793}"/>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0817199-69C1-46DD-A330-7BEEE48C7DA4}"/>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C8E0358-7EB6-4900-91BE-4EAAE5D3A8EF}"/>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405D1B21-AF6C-4310-989F-E5A594A7990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CE25B7D5-5E9A-4FEF-9CE3-860696F40833}"/>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834829E8-2678-4C6B-9D79-F3975B2237D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2647A4A3-2ACB-4786-8488-58BDA6506348}"/>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37416EDE-0788-4099-951A-6A83ACF58DB7}"/>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80900AAA-5F2F-4446-82D5-E63B4F9E22F1}"/>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ADAF2E59-B774-4499-A932-8A083D7777D5}"/>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792DB7E-3F93-4671-A5DD-8E4651337859}"/>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4F2A4E42-8B85-45F8-A762-07EE1B2BC03B}"/>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1BDB0BCC-860C-4773-AB5E-1F71BA9B4074}"/>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6CF3F32A-7314-4067-8F52-0DED67D285B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4D72E42C-1626-4613-87EC-E9D0293CA2F5}"/>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EAA3F50C-E8CD-45C5-A72E-DC2D2F94042C}"/>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D6D3BF8-6060-4478-926E-0E85334C6A79}"/>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4ACDA6B0-DE14-4BF2-93D1-67E0EB6CF3C3}"/>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F894BA5-686A-4B81-8EB1-BC006D5C079F}"/>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13989F41-A432-431D-A0DF-825415438A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4DAD5F89-65EC-4DFF-A546-1E433B1ABFD5}"/>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96E97502-1CF1-4465-B869-2FD54220DFC9}"/>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元利償還金については、着実に償還を終了させ残額を減少してきたが、今後は、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年度から実施したスポーツセンター建設事業、</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年度から実施される消防庁舎建設事業、今後も継続される農業基盤整備事業により多額の地方債を発行することとなり、実質公債費比率の上昇が見込まれる。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年間償還額の平準化、地方債発行の縮減などに努め、実質公債費比率の安定を図る。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B1DB4C9D-E918-40D7-BA0E-631AADCBA3D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95580392-6F4A-42B1-8D54-7F2F83BBCCD8}"/>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B6AC82C-FD9D-4909-A88E-77323151C7FB}"/>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9DBE7151-906C-4EDF-B0C4-8C679C2C729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減債基金については、大型事業の後年負担に備え計画的に積み立てており、</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年度は繰上げ償還に</a:t>
          </a:r>
          <a:r>
            <a:rPr kumimoji="1" lang="en-US" altLang="ja-JP" sz="1200">
              <a:latin typeface="ＭＳ ゴシック" pitchFamily="49" charset="-128"/>
              <a:ea typeface="ＭＳ ゴシック" pitchFamily="49" charset="-128"/>
            </a:rPr>
            <a:t>291</a:t>
          </a:r>
          <a:r>
            <a:rPr kumimoji="1" lang="ja-JP" altLang="en-US" sz="1200">
              <a:latin typeface="ＭＳ ゴシック" pitchFamily="49" charset="-128"/>
              <a:ea typeface="ＭＳ ゴシック" pitchFamily="49" charset="-128"/>
            </a:rPr>
            <a:t>万円を充てるため取り崩したことにより残高が減少した。</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69429624-4156-4A88-8240-6346A92933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9B3F3915-CB7F-44E8-8E1B-2B2735125D81}"/>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87B7224-5B18-4BBC-B8D5-E7C66B4D15D7}"/>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5FBE7877-1932-4AC3-B564-507E2A1217FB}"/>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9D6ECDA8-618F-4644-9E23-B197BEE776AE}"/>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B956B6C4-A684-4AAC-9FE2-04D04C1A3BF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8EFF233B-FE9E-4A9B-B37F-40AACB60CD01}"/>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666CA131-CBE6-4321-87DF-BA3734AFEE96}"/>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45A0BCDE-B265-42E3-B1BA-CC58D2A9C4BD}"/>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6F129446-CDB5-4AEE-B5EA-976ED786B28A}"/>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4F9D9B6E-3138-4239-8F9B-9D3FA4344518}"/>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3EEB58F6-817F-46D2-ADB9-C6C6B1BE3AC7}"/>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502AADE2-AD43-4C7F-9E40-B2BFB6F53D5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65B49D4E-BAC3-42CC-ADA8-9C54695935F6}"/>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187440D6-2E50-42C5-A4C8-A4F1521FCB8A}"/>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36A553E7-E523-4C2D-817F-1BA4489CBB5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FA48A384-B93C-43F6-BF69-DEC6A92A118C}"/>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391F6683-D539-4665-BD80-C954DA1A63D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6C7E200E-2ACB-4307-A5E4-274357728EC7}"/>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5E2762A7-AB0F-4A3F-BBF3-D282FF6557E3}"/>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BEF1D7C7-4FDA-4D24-BFAF-7A2926EB6BDC}"/>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86F78E1-183B-4B34-82FE-13CE91F19EDF}"/>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将来負担比率については、現在のところ発生していない状況が継続している。</a:t>
          </a:r>
        </a:p>
        <a:p>
          <a:r>
            <a:rPr kumimoji="1" lang="ja-JP" altLang="en-US" sz="1400">
              <a:latin typeface="ＭＳ ゴシック" pitchFamily="49" charset="-128"/>
              <a:ea typeface="ＭＳ ゴシック" pitchFamily="49" charset="-128"/>
            </a:rPr>
            <a:t>今後も後年負担に備え、充当可能基金の計画的な積み立て、行財政改革により、財政の健全化を図る。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F5BFBF-FABC-42E3-8268-902C35FD9F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D74350B-0205-4ED3-AEF0-2752BA9306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137C7E11-C5E7-43DB-8D02-6350E1161A91}"/>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715C55B-4E7F-4A5F-96F5-8BF6E64ED3C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377AB1AE-8CB5-4644-A7E1-FBD291DF974C}"/>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F69301E9-67FA-4443-ABE1-5E1718ADC06B}"/>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28C966CA-50AC-44EA-B4C8-3031524605E1}"/>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北海道訓子府町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402A659-331E-496F-9E6E-5F5F236A61F8}"/>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FCAAFB67-A0B1-4A01-B4AA-6225D8F316C7}"/>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E45ED0C-5C43-4BED-ADDB-55050CF8B0E4}"/>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92A5BCFB-498E-4EE2-9657-D393237661A1}"/>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大型事業の実施や繰上げ償還などにより基金の取り崩しを行ったため、基金残高は減少傾向にあるが、後年負担に備えた計画的な積み立ては継続している。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今後も後年負担に備えた計画的な積み立てを継続しながら、大型事業や公債費の財源として計画的に管理していく。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D9273EC6-861F-4057-AC9F-263F195539D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A40C103-5D40-430B-B283-2F28FC0E471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F81C0A5D-2178-4790-97BF-114868B6A356}"/>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・社会資本整備基金～主に資産形成のための投資事業に充当するための基金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・地域活性化基金～主に政策的なソフト事業に充当する基金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・鉄道跡地整備等基金～私鉄廃止時の解散分配金を原資として基金であり、地方交通対策のための基金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・産業後継者育成基金～産業後継者の研修等に充当する基金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社会資本整備基金は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２年度から実施する消防庁舎等建設事業を目的として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百万円積み立て、地域活性化基金は庁舎等コンピュータ更新事業に充当するため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鉄道跡地整備等基金及び産業後継者育成基金については、基金が枯渇していくことから、継続するか廃止するか基金の在り方について検討が必要である。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社会資本整備基金については、今後の大型事業に対応できるよう計画的な積み立てによる管理に努める。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地域活性化基金については、周年行事や電子行政施策に備え基金造成に努める。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E03720EB-4A6F-475D-8676-634DB071466E}"/>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3672FDDC-87EC-4B96-9DD2-3412191938C5}"/>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ABC0C97-F5DC-42BB-B5A1-53404ADC7DC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ほぼ横ばいの状況であるが、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１年度は地方税の減収などにより前年度に比べ一般財源の負担が大きかったため残額が減少した。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今後とも、特定財源の確保に努め基金取り崩しの抑制を図る。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B4A58673-7238-4E97-935F-81BB610FB805}"/>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2CC0D6C5-CC3C-4990-A940-23677F98DCA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F8024E69-178F-4B1A-B72A-22431A6BE2B8}"/>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大型事業の後年負担に備え計画的に積み立てており、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年度は繰上げ償還に</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万円を充てるため取り崩したことにより残高が減少したが、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１年度は取り崩し額よりも積み立て額が多かったころから、残高が増額した。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今後も後年負担に備えた計画的な積み立てを継続しながら、大型事業の公債費の財源として計画的に管理していく</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AE91EFF1-2350-452F-838F-37C3EA1A268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4,889
4,855
190.95
4,587,348
4,477,234
109,344
2,760,183
5,009,588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年代後半から昭和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年代前半に整備された資産が多く、整備から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年以上経過して更新時期を迎えており、類似団体と同様の状況である。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及び個別施設計画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に基づき、老朽化した施設について、点検・診断およびや計画的な修繕・更新により長寿命化を図り、適正管理に努める。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82355</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82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28892</xdr:rowOff>
    </xdr:from>
    <xdr:to>
      <xdr:col>19</xdr:col>
      <xdr:colOff>187325</xdr:colOff>
      <xdr:row>30</xdr:row>
      <xdr:rowOff>130492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79692</xdr:rowOff>
    </xdr:from>
    <xdr:to>
      <xdr:col>23</xdr:col>
      <xdr:colOff>85725</xdr:colOff>
      <xdr:row>30</xdr:row>
      <xdr:rowOff>110278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994717"/>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79692</xdr:rowOff>
    </xdr:from>
    <xdr:to>
      <xdr:col>19</xdr:col>
      <xdr:colOff>136525</xdr:colOff>
      <xdr:row>30</xdr:row>
      <xdr:rowOff>95885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3289300" y="5994717"/>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95885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98932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161290</xdr:rowOff>
    </xdr:from>
    <xdr:to>
      <xdr:col>7</xdr:col>
      <xdr:colOff>187325</xdr:colOff>
      <xdr:row>29</xdr:row>
      <xdr:rowOff>91440</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40640</xdr:rowOff>
    </xdr:from>
    <xdr:to>
      <xdr:col>11</xdr:col>
      <xdr:colOff>136525</xdr:colOff>
      <xdr:row>30</xdr:row>
      <xdr:rowOff>74295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784215"/>
          <a:ext cx="762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147019</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71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107967</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債務償還比率については、類似団体より低い数値を維持しているが、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スポーツセンター建設事などの大型投資事業業に伴う起債発行により増大した。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年度は普通交付税等の経常一般財源等の増額により若干改善した。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今後も大型投資事業が見込まれるため、増大が予想されるが、償還額の平準化など公債管理計画に基づき地方債残高の縮小に努める。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21572</xdr:rowOff>
    </xdr:from>
    <xdr:to>
      <xdr:col>76</xdr:col>
      <xdr:colOff>73025</xdr:colOff>
      <xdr:row>28</xdr:row>
      <xdr:rowOff>123172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5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44449</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44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49485</xdr:rowOff>
    </xdr:from>
    <xdr:to>
      <xdr:col>72</xdr:col>
      <xdr:colOff>123825</xdr:colOff>
      <xdr:row>28</xdr:row>
      <xdr:rowOff>151085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6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72372</xdr:rowOff>
    </xdr:from>
    <xdr:to>
      <xdr:col>76</xdr:col>
      <xdr:colOff>22225</xdr:colOff>
      <xdr:row>28</xdr:row>
      <xdr:rowOff>100285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644497"/>
          <a:ext cx="7112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35569</xdr:rowOff>
    </xdr:from>
    <xdr:to>
      <xdr:col>68</xdr:col>
      <xdr:colOff>123825</xdr:colOff>
      <xdr:row>27</xdr:row>
      <xdr:rowOff>137169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4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86369</xdr:rowOff>
    </xdr:from>
    <xdr:to>
      <xdr:col>72</xdr:col>
      <xdr:colOff>73025</xdr:colOff>
      <xdr:row>28</xdr:row>
      <xdr:rowOff>100285</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5487044"/>
          <a:ext cx="762000" cy="18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21998</xdr:rowOff>
    </xdr:from>
    <xdr:to>
      <xdr:col>64</xdr:col>
      <xdr:colOff>123825</xdr:colOff>
      <xdr:row>27</xdr:row>
      <xdr:rowOff>123598</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42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72798</xdr:rowOff>
    </xdr:from>
    <xdr:to>
      <xdr:col>68</xdr:col>
      <xdr:colOff>73025</xdr:colOff>
      <xdr:row>27</xdr:row>
      <xdr:rowOff>86369</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473473"/>
          <a:ext cx="762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158441</xdr:rowOff>
    </xdr:from>
    <xdr:to>
      <xdr:col>60</xdr:col>
      <xdr:colOff>123825</xdr:colOff>
      <xdr:row>27</xdr:row>
      <xdr:rowOff>88591</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3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37791</xdr:rowOff>
    </xdr:from>
    <xdr:to>
      <xdr:col>64</xdr:col>
      <xdr:colOff>73025</xdr:colOff>
      <xdr:row>27</xdr:row>
      <xdr:rowOff>72798</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438466"/>
          <a:ext cx="762000" cy="3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167612</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39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153696</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2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140125</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19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105118</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16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4,889
4,855
190.95
4,587,348
4,477,234
109,344
2,760,183
5,009,588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114861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15784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729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xdr:rowOff>
    </xdr:from>
    <xdr:to>
      <xdr:col>6</xdr:col>
      <xdr:colOff>38100</xdr:colOff>
      <xdr:row>38</xdr:row>
      <xdr:rowOff>112304</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61504</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5766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103431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130644</xdr:rowOff>
    </xdr:from>
    <xdr:to>
      <xdr:col>55</xdr:col>
      <xdr:colOff>50800</xdr:colOff>
      <xdr:row>41</xdr:row>
      <xdr:rowOff>60794</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9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109071</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96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135075</xdr:rowOff>
    </xdr:from>
    <xdr:to>
      <xdr:col>50</xdr:col>
      <xdr:colOff>165100</xdr:colOff>
      <xdr:row>41</xdr:row>
      <xdr:rowOff>65225</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69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9994</xdr:rowOff>
    </xdr:from>
    <xdr:to>
      <xdr:col>55</xdr:col>
      <xdr:colOff>0</xdr:colOff>
      <xdr:row>41</xdr:row>
      <xdr:rowOff>14425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039444"/>
          <a:ext cx="8382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139277</xdr:rowOff>
    </xdr:from>
    <xdr:to>
      <xdr:col>46</xdr:col>
      <xdr:colOff>38100</xdr:colOff>
      <xdr:row>41</xdr:row>
      <xdr:rowOff>69427</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69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14425</xdr:rowOff>
    </xdr:from>
    <xdr:to>
      <xdr:col>50</xdr:col>
      <xdr:colOff>114300</xdr:colOff>
      <xdr:row>41</xdr:row>
      <xdr:rowOff>18627</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043875"/>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142615</xdr:rowOff>
    </xdr:from>
    <xdr:to>
      <xdr:col>41</xdr:col>
      <xdr:colOff>101600</xdr:colOff>
      <xdr:row>41</xdr:row>
      <xdr:rowOff>72765</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18627</xdr:rowOff>
    </xdr:from>
    <xdr:to>
      <xdr:col>45</xdr:col>
      <xdr:colOff>177800</xdr:colOff>
      <xdr:row>41</xdr:row>
      <xdr:rowOff>21965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048077"/>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144897</xdr:rowOff>
    </xdr:from>
    <xdr:to>
      <xdr:col>36</xdr:col>
      <xdr:colOff>165100</xdr:colOff>
      <xdr:row>41</xdr:row>
      <xdr:rowOff>75047</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0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21965</xdr:rowOff>
    </xdr:from>
    <xdr:to>
      <xdr:col>41</xdr:col>
      <xdr:colOff>50800</xdr:colOff>
      <xdr:row>41</xdr:row>
      <xdr:rowOff>24247</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051415"/>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56352</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08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60554</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09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63892</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09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66174</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09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8000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995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35923</xdr:rowOff>
    </xdr:from>
    <xdr:to>
      <xdr:col>24</xdr:col>
      <xdr:colOff>63500</xdr:colOff>
      <xdr:row>59</xdr:row>
      <xdr:rowOff>50619</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1015147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7983</xdr:rowOff>
    </xdr:from>
    <xdr:to>
      <xdr:col>15</xdr:col>
      <xdr:colOff>101600</xdr:colOff>
      <xdr:row>59</xdr:row>
      <xdr:rowOff>109583</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50619</xdr:rowOff>
    </xdr:from>
    <xdr:to>
      <xdr:col>19</xdr:col>
      <xdr:colOff>177800</xdr:colOff>
      <xdr:row>59</xdr:row>
      <xdr:rowOff>58783</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908300" y="1016616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27577</xdr:rowOff>
    </xdr:from>
    <xdr:to>
      <xdr:col>10</xdr:col>
      <xdr:colOff>165100</xdr:colOff>
      <xdr:row>59</xdr:row>
      <xdr:rowOff>129177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58783</xdr:rowOff>
    </xdr:from>
    <xdr:to>
      <xdr:col>15</xdr:col>
      <xdr:colOff>50800</xdr:colOff>
      <xdr:row>59</xdr:row>
      <xdr:rowOff>78377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2019300" y="101743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70031</xdr:rowOff>
    </xdr:from>
    <xdr:to>
      <xdr:col>6</xdr:col>
      <xdr:colOff>38100</xdr:colOff>
      <xdr:row>60</xdr:row>
      <xdr:rowOff>181</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78377</xdr:rowOff>
    </xdr:from>
    <xdr:to>
      <xdr:col>10</xdr:col>
      <xdr:colOff>114300</xdr:colOff>
      <xdr:row>59</xdr:row>
      <xdr:rowOff>120831</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130300" y="1019392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117946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126110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145704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16708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7548</xdr:rowOff>
    </xdr:from>
    <xdr:to>
      <xdr:col>55</xdr:col>
      <xdr:colOff>50800</xdr:colOff>
      <xdr:row>64</xdr:row>
      <xdr:rowOff>109148</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93925</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9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8965</xdr:rowOff>
    </xdr:from>
    <xdr:to>
      <xdr:col>50</xdr:col>
      <xdr:colOff>165100</xdr:colOff>
      <xdr:row>64</xdr:row>
      <xdr:rowOff>110565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58348</xdr:rowOff>
    </xdr:from>
    <xdr:to>
      <xdr:col>55</xdr:col>
      <xdr:colOff>0</xdr:colOff>
      <xdr:row>64</xdr:row>
      <xdr:rowOff>59765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31148"/>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10130</xdr:rowOff>
    </xdr:from>
    <xdr:to>
      <xdr:col>46</xdr:col>
      <xdr:colOff>38100</xdr:colOff>
      <xdr:row>64</xdr:row>
      <xdr:rowOff>111730</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59765</xdr:rowOff>
    </xdr:from>
    <xdr:to>
      <xdr:col>50</xdr:col>
      <xdr:colOff>114300</xdr:colOff>
      <xdr:row>64</xdr:row>
      <xdr:rowOff>60930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1032565"/>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11347</xdr:rowOff>
    </xdr:from>
    <xdr:to>
      <xdr:col>41</xdr:col>
      <xdr:colOff>101600</xdr:colOff>
      <xdr:row>64</xdr:row>
      <xdr:rowOff>112947</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60930</xdr:rowOff>
    </xdr:from>
    <xdr:to>
      <xdr:col>45</xdr:col>
      <xdr:colOff>177800</xdr:colOff>
      <xdr:row>64</xdr:row>
      <xdr:rowOff>62147</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1033730"/>
          <a:ext cx="8890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12752</xdr:rowOff>
    </xdr:from>
    <xdr:to>
      <xdr:col>36</xdr:col>
      <xdr:colOff>165100</xdr:colOff>
      <xdr:row>64</xdr:row>
      <xdr:rowOff>114352</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62147</xdr:rowOff>
    </xdr:from>
    <xdr:to>
      <xdr:col>41</xdr:col>
      <xdr:colOff>50800</xdr:colOff>
      <xdr:row>64</xdr:row>
      <xdr:rowOff>63552</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1034947"/>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101692</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7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102857</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7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104074</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7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105479</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24856</xdr:rowOff>
    </xdr:from>
    <xdr:to>
      <xdr:col>24</xdr:col>
      <xdr:colOff>114300</xdr:colOff>
      <xdr:row>82</xdr:row>
      <xdr:rowOff>126456</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47733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9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31387</xdr:rowOff>
    </xdr:from>
    <xdr:to>
      <xdr:col>20</xdr:col>
      <xdr:colOff>38100</xdr:colOff>
      <xdr:row>82</xdr:row>
      <xdr:rowOff>132987</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75656</xdr:rowOff>
    </xdr:from>
    <xdr:to>
      <xdr:col>24</xdr:col>
      <xdr:colOff>63500</xdr:colOff>
      <xdr:row>82</xdr:row>
      <xdr:rowOff>82187</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3797300" y="1413455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37919</xdr:rowOff>
    </xdr:from>
    <xdr:to>
      <xdr:col>15</xdr:col>
      <xdr:colOff>101600</xdr:colOff>
      <xdr:row>82</xdr:row>
      <xdr:rowOff>139519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82187</xdr:rowOff>
    </xdr:from>
    <xdr:to>
      <xdr:col>19</xdr:col>
      <xdr:colOff>177800</xdr:colOff>
      <xdr:row>82</xdr:row>
      <xdr:rowOff>88719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908300" y="141410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162016</xdr:rowOff>
    </xdr:from>
    <xdr:to>
      <xdr:col>10</xdr:col>
      <xdr:colOff>165100</xdr:colOff>
      <xdr:row>83</xdr:row>
      <xdr:rowOff>92166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88719</xdr:rowOff>
    </xdr:from>
    <xdr:to>
      <xdr:col>15</xdr:col>
      <xdr:colOff>50800</xdr:colOff>
      <xdr:row>83</xdr:row>
      <xdr:rowOff>41366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2019300" y="1414761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145687</xdr:rowOff>
    </xdr:from>
    <xdr:to>
      <xdr:col>6</xdr:col>
      <xdr:colOff>38100</xdr:colOff>
      <xdr:row>83</xdr:row>
      <xdr:rowOff>75837</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25037</xdr:rowOff>
    </xdr:from>
    <xdr:to>
      <xdr:col>10</xdr:col>
      <xdr:colOff>114300</xdr:colOff>
      <xdr:row>83</xdr:row>
      <xdr:rowOff>41366</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25538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149514</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156046</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108693</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92364</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9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54890</xdr:rowOff>
    </xdr:from>
    <xdr:to>
      <xdr:col>55</xdr:col>
      <xdr:colOff>50800</xdr:colOff>
      <xdr:row>84</xdr:row>
      <xdr:rowOff>156490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4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77767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67005</xdr:rowOff>
    </xdr:from>
    <xdr:to>
      <xdr:col>50</xdr:col>
      <xdr:colOff>165100</xdr:colOff>
      <xdr:row>84</xdr:row>
      <xdr:rowOff>168605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46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105690</xdr:rowOff>
    </xdr:from>
    <xdr:to>
      <xdr:col>55</xdr:col>
      <xdr:colOff>0</xdr:colOff>
      <xdr:row>84</xdr:row>
      <xdr:rowOff>117805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507490"/>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78511</xdr:rowOff>
    </xdr:from>
    <xdr:to>
      <xdr:col>46</xdr:col>
      <xdr:colOff>38100</xdr:colOff>
      <xdr:row>85</xdr:row>
      <xdr:rowOff>8661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4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117805</xdr:rowOff>
    </xdr:from>
    <xdr:to>
      <xdr:col>50</xdr:col>
      <xdr:colOff>114300</xdr:colOff>
      <xdr:row>84</xdr:row>
      <xdr:rowOff>129311</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519605"/>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137337</xdr:rowOff>
    </xdr:from>
    <xdr:to>
      <xdr:col>41</xdr:col>
      <xdr:colOff>101600</xdr:colOff>
      <xdr:row>85</xdr:row>
      <xdr:rowOff>67487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53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129311</xdr:rowOff>
    </xdr:from>
    <xdr:to>
      <xdr:col>45</xdr:col>
      <xdr:colOff>177800</xdr:colOff>
      <xdr:row>85</xdr:row>
      <xdr:rowOff>16687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531111"/>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51155</xdr:rowOff>
    </xdr:from>
    <xdr:to>
      <xdr:col>36</xdr:col>
      <xdr:colOff>165100</xdr:colOff>
      <xdr:row>84</xdr:row>
      <xdr:rowOff>152755</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4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101955</xdr:rowOff>
    </xdr:from>
    <xdr:to>
      <xdr:col>41</xdr:col>
      <xdr:colOff>50800</xdr:colOff>
      <xdr:row>85</xdr:row>
      <xdr:rowOff>16687</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6972300" y="14503755"/>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13682</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24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25188</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25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84014</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31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169282</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2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1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151130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6318864" y="5808980"/>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100-0000A5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97807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100-0000A7010000}"/>
            </a:ext>
          </a:extLst>
        </xdr:cNvPr>
        <xdr:cNvSpPr txBox="1"/>
      </xdr:nvSpPr>
      <xdr:spPr>
        <a:xfrm>
          <a:off x="16357600" y="5584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151130</xdr:rowOff>
    </xdr:from>
    <xdr:to>
      <xdr:col>86</xdr:col>
      <xdr:colOff>25400</xdr:colOff>
      <xdr:row>33</xdr:row>
      <xdr:rowOff>151130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580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85107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100-0000A9010000}"/>
            </a:ext>
          </a:extLst>
        </xdr:cNvPr>
        <xdr:cNvSpPr txBox="1"/>
      </xdr:nvSpPr>
      <xdr:spPr>
        <a:xfrm>
          <a:off x="16357600" y="6257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106680</xdr:rowOff>
    </xdr:from>
    <xdr:to>
      <xdr:col>85</xdr:col>
      <xdr:colOff>177800</xdr:colOff>
      <xdr:row>37</xdr:row>
      <xdr:rowOff>36830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62687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135890</xdr:rowOff>
    </xdr:from>
    <xdr:to>
      <xdr:col>81</xdr:col>
      <xdr:colOff>101600</xdr:colOff>
      <xdr:row>37</xdr:row>
      <xdr:rowOff>66040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5430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151130</xdr:rowOff>
    </xdr:from>
    <xdr:to>
      <xdr:col>72</xdr:col>
      <xdr:colOff>38100</xdr:colOff>
      <xdr:row>37</xdr:row>
      <xdr:rowOff>81280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3652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77470</xdr:rowOff>
    </xdr:from>
    <xdr:to>
      <xdr:col>67</xdr:col>
      <xdr:colOff>101600</xdr:colOff>
      <xdr:row>37</xdr:row>
      <xdr:rowOff>7620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276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44450</xdr:rowOff>
    </xdr:from>
    <xdr:to>
      <xdr:col>85</xdr:col>
      <xdr:colOff>177800</xdr:colOff>
      <xdr:row>34</xdr:row>
      <xdr:rowOff>146050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6268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130827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100-0000B5010000}"/>
            </a:ext>
          </a:extLst>
        </xdr:cNvPr>
        <xdr:cNvSpPr txBox="1"/>
      </xdr:nvSpPr>
      <xdr:spPr>
        <a:xfrm>
          <a:off x="16357600"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162560</xdr:rowOff>
    </xdr:from>
    <xdr:to>
      <xdr:col>81</xdr:col>
      <xdr:colOff>101600</xdr:colOff>
      <xdr:row>34</xdr:row>
      <xdr:rowOff>92710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5430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41910</xdr:rowOff>
    </xdr:from>
    <xdr:to>
      <xdr:col>85</xdr:col>
      <xdr:colOff>127000</xdr:colOff>
      <xdr:row>34</xdr:row>
      <xdr:rowOff>95250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5481300" y="58712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109220</xdr:rowOff>
    </xdr:from>
    <xdr:to>
      <xdr:col>76</xdr:col>
      <xdr:colOff>165100</xdr:colOff>
      <xdr:row>34</xdr:row>
      <xdr:rowOff>39370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4541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160020</xdr:rowOff>
    </xdr:from>
    <xdr:to>
      <xdr:col>81</xdr:col>
      <xdr:colOff>50800</xdr:colOff>
      <xdr:row>34</xdr:row>
      <xdr:rowOff>41910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4592300" y="58178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158750</xdr:rowOff>
    </xdr:from>
    <xdr:to>
      <xdr:col>72</xdr:col>
      <xdr:colOff>38100</xdr:colOff>
      <xdr:row>34</xdr:row>
      <xdr:rowOff>88900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3652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160020</xdr:rowOff>
    </xdr:from>
    <xdr:to>
      <xdr:col>76</xdr:col>
      <xdr:colOff>114300</xdr:colOff>
      <xdr:row>34</xdr:row>
      <xdr:rowOff>38100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3703300" y="58178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6350</xdr:rowOff>
    </xdr:from>
    <xdr:to>
      <xdr:col>67</xdr:col>
      <xdr:colOff>101600</xdr:colOff>
      <xdr:row>33</xdr:row>
      <xdr:rowOff>107950</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2763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57150</xdr:rowOff>
    </xdr:from>
    <xdr:to>
      <xdr:col>71</xdr:col>
      <xdr:colOff>177800</xdr:colOff>
      <xdr:row>34</xdr:row>
      <xdr:rowOff>38100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814300" y="5715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57167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72407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170197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109237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52660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55897</xdr:rowOff>
    </xdr:from>
    <xdr:ext cx="340478" cy="259045"/>
    <xdr:sp macro="" textlink="">
      <xdr:nvSpPr>
        <xdr:cNvPr id="451" name="n_2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4422061" y="5542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105427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35007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124477</xdr:rowOff>
    </xdr:from>
    <xdr:ext cx="340478" cy="259045"/>
    <xdr:sp macro="" textlink="">
      <xdr:nvSpPr>
        <xdr:cNvPr id="453" name="n_4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2644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1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100-0000DC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100-0000DE01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100-0000E001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69748</xdr:rowOff>
    </xdr:from>
    <xdr:to>
      <xdr:col>116</xdr:col>
      <xdr:colOff>114300</xdr:colOff>
      <xdr:row>39</xdr:row>
      <xdr:rowOff>171348</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2110700" y="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92625</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100-0000EC010000}"/>
            </a:ext>
          </a:extLst>
        </xdr:cNvPr>
        <xdr:cNvSpPr txBox="1"/>
      </xdr:nvSpPr>
      <xdr:spPr>
        <a:xfrm>
          <a:off x="22199600"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120548</xdr:rowOff>
    </xdr:from>
    <xdr:to>
      <xdr:col>116</xdr:col>
      <xdr:colOff>63500</xdr:colOff>
      <xdr:row>39</xdr:row>
      <xdr:rowOff>128778</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1323300" y="6807098"/>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85293</xdr:rowOff>
    </xdr:from>
    <xdr:to>
      <xdr:col>107</xdr:col>
      <xdr:colOff>101600</xdr:colOff>
      <xdr:row>40</xdr:row>
      <xdr:rowOff>15443</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0383500" y="67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128778</xdr:rowOff>
    </xdr:from>
    <xdr:to>
      <xdr:col>111</xdr:col>
      <xdr:colOff>177800</xdr:colOff>
      <xdr:row>39</xdr:row>
      <xdr:rowOff>136093</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0434300" y="681532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23571</xdr:rowOff>
    </xdr:from>
    <xdr:to>
      <xdr:col>102</xdr:col>
      <xdr:colOff>165100</xdr:colOff>
      <xdr:row>38</xdr:row>
      <xdr:rowOff>125171</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9494500" y="65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74371</xdr:rowOff>
    </xdr:from>
    <xdr:to>
      <xdr:col>107</xdr:col>
      <xdr:colOff>50800</xdr:colOff>
      <xdr:row>39</xdr:row>
      <xdr:rowOff>136093</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9545300" y="6589471"/>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95352</xdr:rowOff>
    </xdr:from>
    <xdr:to>
      <xdr:col>98</xdr:col>
      <xdr:colOff>38100</xdr:colOff>
      <xdr:row>40</xdr:row>
      <xdr:rowOff>25502</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8605500" y="67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74371</xdr:rowOff>
    </xdr:from>
    <xdr:to>
      <xdr:col>102</xdr:col>
      <xdr:colOff>114300</xdr:colOff>
      <xdr:row>39</xdr:row>
      <xdr:rowOff>146152</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8656300" y="6589471"/>
          <a:ext cx="889000" cy="2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170705</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31970</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0199427" y="654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141698</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9310427" y="631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42029</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8421427"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8255</xdr:rowOff>
    </xdr:from>
    <xdr:to>
      <xdr:col>85</xdr:col>
      <xdr:colOff>177800</xdr:colOff>
      <xdr:row>62</xdr:row>
      <xdr:rowOff>109855</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62687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158132</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6357600"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141605</xdr:rowOff>
    </xdr:from>
    <xdr:to>
      <xdr:col>81</xdr:col>
      <xdr:colOff>101600</xdr:colOff>
      <xdr:row>62</xdr:row>
      <xdr:rowOff>71755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5430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20955</xdr:rowOff>
    </xdr:from>
    <xdr:to>
      <xdr:col>85</xdr:col>
      <xdr:colOff>127000</xdr:colOff>
      <xdr:row>62</xdr:row>
      <xdr:rowOff>59055</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5481300" y="10650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103505</xdr:rowOff>
    </xdr:from>
    <xdr:to>
      <xdr:col>76</xdr:col>
      <xdr:colOff>165100</xdr:colOff>
      <xdr:row>62</xdr:row>
      <xdr:rowOff>33655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541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154305</xdr:rowOff>
    </xdr:from>
    <xdr:to>
      <xdr:col>81</xdr:col>
      <xdr:colOff>50800</xdr:colOff>
      <xdr:row>62</xdr:row>
      <xdr:rowOff>20955</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4592300" y="10612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27305</xdr:rowOff>
    </xdr:from>
    <xdr:to>
      <xdr:col>72</xdr:col>
      <xdr:colOff>38100</xdr:colOff>
      <xdr:row>61</xdr:row>
      <xdr:rowOff>128905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652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78105</xdr:rowOff>
    </xdr:from>
    <xdr:to>
      <xdr:col>76</xdr:col>
      <xdr:colOff>114300</xdr:colOff>
      <xdr:row>61</xdr:row>
      <xdr:rowOff>154305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3703300" y="1053655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27305</xdr:rowOff>
    </xdr:from>
    <xdr:to>
      <xdr:col>67</xdr:col>
      <xdr:colOff>101600</xdr:colOff>
      <xdr:row>61</xdr:row>
      <xdr:rowOff>128905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763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78105</xdr:rowOff>
    </xdr:from>
    <xdr:to>
      <xdr:col>71</xdr:col>
      <xdr:colOff>177800</xdr:colOff>
      <xdr:row>61</xdr:row>
      <xdr:rowOff>78105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814300" y="10536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62882</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24782</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120032</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120032</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138557</xdr:rowOff>
    </xdr:from>
    <xdr:to>
      <xdr:col>116</xdr:col>
      <xdr:colOff>114300</xdr:colOff>
      <xdr:row>63</xdr:row>
      <xdr:rowOff>68707</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7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84218</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143663</xdr:rowOff>
    </xdr:from>
    <xdr:to>
      <xdr:col>112</xdr:col>
      <xdr:colOff>38100</xdr:colOff>
      <xdr:row>63</xdr:row>
      <xdr:rowOff>73813</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7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17907</xdr:rowOff>
    </xdr:from>
    <xdr:to>
      <xdr:col>116</xdr:col>
      <xdr:colOff>63500</xdr:colOff>
      <xdr:row>63</xdr:row>
      <xdr:rowOff>23013</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0819257"/>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148463</xdr:rowOff>
    </xdr:from>
    <xdr:to>
      <xdr:col>107</xdr:col>
      <xdr:colOff>101600</xdr:colOff>
      <xdr:row>63</xdr:row>
      <xdr:rowOff>78613</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7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23013</xdr:rowOff>
    </xdr:from>
    <xdr:to>
      <xdr:col>111</xdr:col>
      <xdr:colOff>177800</xdr:colOff>
      <xdr:row>63</xdr:row>
      <xdr:rowOff>27813</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0434300" y="1082436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152349</xdr:rowOff>
    </xdr:from>
    <xdr:to>
      <xdr:col>102</xdr:col>
      <xdr:colOff>165100</xdr:colOff>
      <xdr:row>63</xdr:row>
      <xdr:rowOff>82499</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7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27813</xdr:rowOff>
    </xdr:from>
    <xdr:to>
      <xdr:col>107</xdr:col>
      <xdr:colOff>50800</xdr:colOff>
      <xdr:row>63</xdr:row>
      <xdr:rowOff>31699</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9545300" y="1082916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31699</xdr:rowOff>
    </xdr:from>
    <xdr:to>
      <xdr:col>102</xdr:col>
      <xdr:colOff>114300</xdr:colOff>
      <xdr:row>63</xdr:row>
      <xdr:rowOff>34290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83304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64940</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1086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69740</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108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73626</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087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1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52" name="【児童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156771</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6357600" y="14387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39551</xdr:rowOff>
    </xdr:from>
    <xdr:to>
      <xdr:col>85</xdr:col>
      <xdr:colOff>177800</xdr:colOff>
      <xdr:row>80</xdr:row>
      <xdr:rowOff>141151</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62687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62428</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100-00009A020000}"/>
            </a:ext>
          </a:extLst>
        </xdr:cNvPr>
        <xdr:cNvSpPr txBox="1"/>
      </xdr:nvSpPr>
      <xdr:spPr>
        <a:xfrm>
          <a:off x="16357600" y="1360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135889</xdr:rowOff>
    </xdr:from>
    <xdr:to>
      <xdr:col>81</xdr:col>
      <xdr:colOff>101600</xdr:colOff>
      <xdr:row>80</xdr:row>
      <xdr:rowOff>66039</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5430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15239</xdr:rowOff>
    </xdr:from>
    <xdr:to>
      <xdr:col>85</xdr:col>
      <xdr:colOff>127000</xdr:colOff>
      <xdr:row>80</xdr:row>
      <xdr:rowOff>90351</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5481300" y="13731239"/>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60779</xdr:rowOff>
    </xdr:from>
    <xdr:to>
      <xdr:col>76</xdr:col>
      <xdr:colOff>165100</xdr:colOff>
      <xdr:row>79</xdr:row>
      <xdr:rowOff>162379</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4541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80</xdr:row>
      <xdr:rowOff>15239</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4592300" y="13656129"/>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82006</xdr:rowOff>
    </xdr:from>
    <xdr:to>
      <xdr:col>72</xdr:col>
      <xdr:colOff>38100</xdr:colOff>
      <xdr:row>79</xdr:row>
      <xdr:rowOff>12156</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3652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132806</xdr:rowOff>
    </xdr:from>
    <xdr:to>
      <xdr:col>76</xdr:col>
      <xdr:colOff>114300</xdr:colOff>
      <xdr:row>79</xdr:row>
      <xdr:rowOff>111579</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3703300" y="1350590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82006</xdr:rowOff>
    </xdr:from>
    <xdr:to>
      <xdr:col>67</xdr:col>
      <xdr:colOff>101600</xdr:colOff>
      <xdr:row>79</xdr:row>
      <xdr:rowOff>12156</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2763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132806</xdr:rowOff>
    </xdr:from>
    <xdr:to>
      <xdr:col>71</xdr:col>
      <xdr:colOff>177800</xdr:colOff>
      <xdr:row>78</xdr:row>
      <xdr:rowOff>132806</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814300" y="13505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76761</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100-0000A3020000}"/>
            </a:ext>
          </a:extLst>
        </xdr:cNvPr>
        <xdr:cNvSpPr txBox="1"/>
      </xdr:nvSpPr>
      <xdr:spPr>
        <a:xfrm>
          <a:off x="15266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100-0000A4020000}"/>
            </a:ext>
          </a:extLst>
        </xdr:cNvPr>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42471</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100-0000A5020000}"/>
            </a:ext>
          </a:extLst>
        </xdr:cNvPr>
        <xdr:cNvSpPr txBox="1"/>
      </xdr:nvSpPr>
      <xdr:spPr>
        <a:xfrm>
          <a:off x="13500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158404</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100-0000A6020000}"/>
            </a:ext>
          </a:extLst>
        </xdr:cNvPr>
        <xdr:cNvSpPr txBox="1"/>
      </xdr:nvSpPr>
      <xdr:spPr>
        <a:xfrm>
          <a:off x="12611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82566</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100-0000A7020000}"/>
            </a:ext>
          </a:extLst>
        </xdr:cNvPr>
        <xdr:cNvSpPr txBox="1"/>
      </xdr:nvSpPr>
      <xdr:spPr>
        <a:xfrm>
          <a:off x="15266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7456</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100-0000A8020000}"/>
            </a:ext>
          </a:extLst>
        </xdr:cNvPr>
        <xdr:cNvSpPr txBox="1"/>
      </xdr:nvSpPr>
      <xdr:spPr>
        <a:xfrm>
          <a:off x="14389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28683</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100-0000A9020000}"/>
            </a:ext>
          </a:extLst>
        </xdr:cNvPr>
        <xdr:cNvSpPr txBox="1"/>
      </xdr:nvSpPr>
      <xdr:spPr>
        <a:xfrm>
          <a:off x="13500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28683</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100-0000AA020000}"/>
            </a:ext>
          </a:extLst>
        </xdr:cNvPr>
        <xdr:cNvSpPr txBox="1"/>
      </xdr:nvSpPr>
      <xdr:spPr>
        <a:xfrm>
          <a:off x="12611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1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100-0000C102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100-0000C3020000}"/>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100-0000C5020000}"/>
            </a:ext>
          </a:extLst>
        </xdr:cNvPr>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2110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58183</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100-0000D1020000}"/>
            </a:ext>
          </a:extLst>
        </xdr:cNvPr>
        <xdr:cNvSpPr txBox="1"/>
      </xdr:nvSpPr>
      <xdr:spPr>
        <a:xfrm>
          <a:off x="22199600"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86106</xdr:rowOff>
    </xdr:from>
    <xdr:to>
      <xdr:col>116</xdr:col>
      <xdr:colOff>63500</xdr:colOff>
      <xdr:row>83</xdr:row>
      <xdr:rowOff>95250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21323300" y="14316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0383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104394</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0434300" y="1432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62737</xdr:rowOff>
    </xdr:from>
    <xdr:to>
      <xdr:col>102</xdr:col>
      <xdr:colOff>165100</xdr:colOff>
      <xdr:row>83</xdr:row>
      <xdr:rowOff>164337</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9494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113537</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9545300" y="143347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8605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113537</xdr:rowOff>
    </xdr:from>
    <xdr:to>
      <xdr:col>102</xdr:col>
      <xdr:colOff>114300</xdr:colOff>
      <xdr:row>83</xdr:row>
      <xdr:rowOff>118111</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8656300" y="1434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730" name="n_1aveValue【児童館】&#10;一人当たり面積">
          <a:extLst>
            <a:ext uri="{FF2B5EF4-FFF2-40B4-BE49-F238E27FC236}">
              <a16:creationId xmlns:a16="http://schemas.microsoft.com/office/drawing/2014/main" id="{00000000-0008-0000-0100-0000DA020000}"/>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731" name="n_2aveValue【児童館】&#10;一人当たり面積">
          <a:extLst>
            <a:ext uri="{FF2B5EF4-FFF2-40B4-BE49-F238E27FC236}">
              <a16:creationId xmlns:a16="http://schemas.microsoft.com/office/drawing/2014/main" id="{00000000-0008-0000-0100-0000DB020000}"/>
            </a:ext>
          </a:extLst>
        </xdr:cNvPr>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2" name="n_3aveValue【児童館】&#10;一人当たり面積">
          <a:extLst>
            <a:ext uri="{FF2B5EF4-FFF2-40B4-BE49-F238E27FC236}">
              <a16:creationId xmlns:a16="http://schemas.microsoft.com/office/drawing/2014/main" id="{00000000-0008-0000-0100-0000DC020000}"/>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733" name="n_4aveValue【児童館】&#10;一人当たり面積">
          <a:extLst>
            <a:ext uri="{FF2B5EF4-FFF2-40B4-BE49-F238E27FC236}">
              <a16:creationId xmlns:a16="http://schemas.microsoft.com/office/drawing/2014/main" id="{00000000-0008-0000-0100-0000DD020000}"/>
            </a:ext>
          </a:extLst>
        </xdr:cNvPr>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734" name="n_1mainValue【児童館】&#10;一人当たり面積">
          <a:extLst>
            <a:ext uri="{FF2B5EF4-FFF2-40B4-BE49-F238E27FC236}">
              <a16:creationId xmlns:a16="http://schemas.microsoft.com/office/drawing/2014/main" id="{00000000-0008-0000-0100-0000DE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735" name="n_2mainValue【児童館】&#10;一人当たり面積">
          <a:extLst>
            <a:ext uri="{FF2B5EF4-FFF2-40B4-BE49-F238E27FC236}">
              <a16:creationId xmlns:a16="http://schemas.microsoft.com/office/drawing/2014/main" id="{00000000-0008-0000-0100-0000DF020000}"/>
            </a:ext>
          </a:extLst>
        </xdr:cNvPr>
        <xdr:cNvSpPr txBox="1"/>
      </xdr:nvSpPr>
      <xdr:spPr>
        <a:xfrm>
          <a:off x="20199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9414</xdr:rowOff>
    </xdr:from>
    <xdr:ext cx="469744" cy="259045"/>
    <xdr:sp macro="" textlink="">
      <xdr:nvSpPr>
        <xdr:cNvPr id="736" name="n_3mainValue【児童館】&#10;一人当たり面積">
          <a:extLst>
            <a:ext uri="{FF2B5EF4-FFF2-40B4-BE49-F238E27FC236}">
              <a16:creationId xmlns:a16="http://schemas.microsoft.com/office/drawing/2014/main" id="{00000000-0008-0000-0100-0000E0020000}"/>
            </a:ext>
          </a:extLst>
        </xdr:cNvPr>
        <xdr:cNvSpPr txBox="1"/>
      </xdr:nvSpPr>
      <xdr:spPr>
        <a:xfrm>
          <a:off x="19310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7" name="n_4mainValue【児童館】&#10;一人当たり面積">
          <a:extLst>
            <a:ext uri="{FF2B5EF4-FFF2-40B4-BE49-F238E27FC236}">
              <a16:creationId xmlns:a16="http://schemas.microsoft.com/office/drawing/2014/main" id="{00000000-0008-0000-0100-0000E102000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1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00000000-0008-0000-0100-0000F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6" name="【公民館】&#10;有形固定資産減価償却率最大値テキスト">
          <a:extLst>
            <a:ext uri="{FF2B5EF4-FFF2-40B4-BE49-F238E27FC236}">
              <a16:creationId xmlns:a16="http://schemas.microsoft.com/office/drawing/2014/main" id="{00000000-0008-0000-0100-0000FE02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100-000000030000}"/>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22134</xdr:rowOff>
    </xdr:from>
    <xdr:to>
      <xdr:col>85</xdr:col>
      <xdr:colOff>177800</xdr:colOff>
      <xdr:row>106</xdr:row>
      <xdr:rowOff>123734</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6268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561</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100-00000C030000}"/>
            </a:ext>
          </a:extLst>
        </xdr:cNvPr>
        <xdr:cNvSpPr txBox="1"/>
      </xdr:nvSpPr>
      <xdr:spPr>
        <a:xfrm>
          <a:off x="16357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160927</xdr:rowOff>
    </xdr:from>
    <xdr:to>
      <xdr:col>81</xdr:col>
      <xdr:colOff>101600</xdr:colOff>
      <xdr:row>106</xdr:row>
      <xdr:rowOff>91077</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5430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40277</xdr:rowOff>
    </xdr:from>
    <xdr:to>
      <xdr:col>85</xdr:col>
      <xdr:colOff>127000</xdr:colOff>
      <xdr:row>106</xdr:row>
      <xdr:rowOff>72934</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5481300" y="182139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40277</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4592300" y="181813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62956</xdr:rowOff>
    </xdr:from>
    <xdr:to>
      <xdr:col>72</xdr:col>
      <xdr:colOff>38100</xdr:colOff>
      <xdr:row>105</xdr:row>
      <xdr:rowOff>164556</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365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113756</xdr:rowOff>
    </xdr:from>
    <xdr:to>
      <xdr:col>76</xdr:col>
      <xdr:colOff>114300</xdr:colOff>
      <xdr:row>106</xdr:row>
      <xdr:rowOff>7620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3703300" y="181160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62956</xdr:rowOff>
    </xdr:from>
    <xdr:to>
      <xdr:col>67</xdr:col>
      <xdr:colOff>101600</xdr:colOff>
      <xdr:row>105</xdr:row>
      <xdr:rowOff>164556</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2763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113756</xdr:rowOff>
    </xdr:from>
    <xdr:to>
      <xdr:col>71</xdr:col>
      <xdr:colOff>177800</xdr:colOff>
      <xdr:row>105</xdr:row>
      <xdr:rowOff>113756</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2814300" y="18116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82204</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100-000019030000}"/>
            </a:ext>
          </a:extLst>
        </xdr:cNvPr>
        <xdr:cNvSpPr txBox="1"/>
      </xdr:nvSpPr>
      <xdr:spPr>
        <a:xfrm>
          <a:off x="15266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74947</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100-00001A030000}"/>
            </a:ext>
          </a:extLst>
        </xdr:cNvPr>
        <xdr:cNvSpPr txBox="1"/>
      </xdr:nvSpPr>
      <xdr:spPr>
        <a:xfrm>
          <a:off x="14389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9633</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100-00001B030000}"/>
            </a:ext>
          </a:extLst>
        </xdr:cNvPr>
        <xdr:cNvSpPr txBox="1"/>
      </xdr:nvSpPr>
      <xdr:spPr>
        <a:xfrm>
          <a:off x="13500744" y="1784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9633</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100-00001C030000}"/>
            </a:ext>
          </a:extLst>
        </xdr:cNvPr>
        <xdr:cNvSpPr txBox="1"/>
      </xdr:nvSpPr>
      <xdr:spPr>
        <a:xfrm>
          <a:off x="12611744" y="1784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1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100-00003503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100-00003703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100-000039030000}"/>
            </a:ext>
          </a:extLst>
        </xdr:cNvPr>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41402</xdr:rowOff>
    </xdr:from>
    <xdr:to>
      <xdr:col>116</xdr:col>
      <xdr:colOff>114300</xdr:colOff>
      <xdr:row>106</xdr:row>
      <xdr:rowOff>143002</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21107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64279</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100-000045030000}"/>
            </a:ext>
          </a:extLst>
        </xdr:cNvPr>
        <xdr:cNvSpPr txBox="1"/>
      </xdr:nvSpPr>
      <xdr:spPr>
        <a:xfrm>
          <a:off x="22199600" y="1806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50546</xdr:rowOff>
    </xdr:from>
    <xdr:to>
      <xdr:col>112</xdr:col>
      <xdr:colOff>38100</xdr:colOff>
      <xdr:row>106</xdr:row>
      <xdr:rowOff>152146</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1272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92202</xdr:rowOff>
    </xdr:from>
    <xdr:to>
      <xdr:col>116</xdr:col>
      <xdr:colOff>63500</xdr:colOff>
      <xdr:row>106</xdr:row>
      <xdr:rowOff>101346</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21323300" y="1826590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58928</xdr:rowOff>
    </xdr:from>
    <xdr:to>
      <xdr:col>107</xdr:col>
      <xdr:colOff>101600</xdr:colOff>
      <xdr:row>106</xdr:row>
      <xdr:rowOff>160528</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0383500" y="182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101346</xdr:rowOff>
    </xdr:from>
    <xdr:to>
      <xdr:col>111</xdr:col>
      <xdr:colOff>177800</xdr:colOff>
      <xdr:row>106</xdr:row>
      <xdr:rowOff>109728</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20434300" y="1827504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65787</xdr:rowOff>
    </xdr:from>
    <xdr:to>
      <xdr:col>102</xdr:col>
      <xdr:colOff>165100</xdr:colOff>
      <xdr:row>106</xdr:row>
      <xdr:rowOff>167387</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9494500" y="182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109728</xdr:rowOff>
    </xdr:from>
    <xdr:to>
      <xdr:col>107</xdr:col>
      <xdr:colOff>50800</xdr:colOff>
      <xdr:row>106</xdr:row>
      <xdr:rowOff>116587</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9545300" y="182834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70358</xdr:rowOff>
    </xdr:from>
    <xdr:to>
      <xdr:col>98</xdr:col>
      <xdr:colOff>38100</xdr:colOff>
      <xdr:row>107</xdr:row>
      <xdr:rowOff>508</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8605500" y="182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116587</xdr:rowOff>
    </xdr:from>
    <xdr:to>
      <xdr:col>102</xdr:col>
      <xdr:colOff>114300</xdr:colOff>
      <xdr:row>106</xdr:row>
      <xdr:rowOff>121158</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8656300" y="182902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846" name="n_1aveValue【公民館】&#10;一人当たり面積">
          <a:extLst>
            <a:ext uri="{FF2B5EF4-FFF2-40B4-BE49-F238E27FC236}">
              <a16:creationId xmlns:a16="http://schemas.microsoft.com/office/drawing/2014/main" id="{00000000-0008-0000-0100-00004E030000}"/>
            </a:ext>
          </a:extLst>
        </xdr:cNvPr>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847" name="n_2aveValue【公民館】&#10;一人当たり面積">
          <a:extLst>
            <a:ext uri="{FF2B5EF4-FFF2-40B4-BE49-F238E27FC236}">
              <a16:creationId xmlns:a16="http://schemas.microsoft.com/office/drawing/2014/main" id="{00000000-0008-0000-0100-00004F030000}"/>
            </a:ext>
          </a:extLst>
        </xdr:cNvPr>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848" name="n_3aveValue【公民館】&#10;一人当たり面積">
          <a:extLst>
            <a:ext uri="{FF2B5EF4-FFF2-40B4-BE49-F238E27FC236}">
              <a16:creationId xmlns:a16="http://schemas.microsoft.com/office/drawing/2014/main" id="{00000000-0008-0000-0100-000050030000}"/>
            </a:ext>
          </a:extLst>
        </xdr:cNvPr>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49" name="n_4aveValue【公民館】&#10;一人当たり面積">
          <a:extLst>
            <a:ext uri="{FF2B5EF4-FFF2-40B4-BE49-F238E27FC236}">
              <a16:creationId xmlns:a16="http://schemas.microsoft.com/office/drawing/2014/main" id="{00000000-0008-0000-0100-00005103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168673</xdr:rowOff>
    </xdr:from>
    <xdr:ext cx="469744" cy="259045"/>
    <xdr:sp macro="" textlink="">
      <xdr:nvSpPr>
        <xdr:cNvPr id="850" name="n_1mainValue【公民館】&#10;一人当たり面積">
          <a:extLst>
            <a:ext uri="{FF2B5EF4-FFF2-40B4-BE49-F238E27FC236}">
              <a16:creationId xmlns:a16="http://schemas.microsoft.com/office/drawing/2014/main" id="{00000000-0008-0000-0100-000052030000}"/>
            </a:ext>
          </a:extLst>
        </xdr:cNvPr>
        <xdr:cNvSpPr txBox="1"/>
      </xdr:nvSpPr>
      <xdr:spPr>
        <a:xfrm>
          <a:off x="21075727" y="179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5605</xdr:rowOff>
    </xdr:from>
    <xdr:ext cx="469744" cy="259045"/>
    <xdr:sp macro="" textlink="">
      <xdr:nvSpPr>
        <xdr:cNvPr id="851" name="n_2mainValue【公民館】&#10;一人当たり面積">
          <a:extLst>
            <a:ext uri="{FF2B5EF4-FFF2-40B4-BE49-F238E27FC236}">
              <a16:creationId xmlns:a16="http://schemas.microsoft.com/office/drawing/2014/main" id="{00000000-0008-0000-0100-000053030000}"/>
            </a:ext>
          </a:extLst>
        </xdr:cNvPr>
        <xdr:cNvSpPr txBox="1"/>
      </xdr:nvSpPr>
      <xdr:spPr>
        <a:xfrm>
          <a:off x="201994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12464</xdr:rowOff>
    </xdr:from>
    <xdr:ext cx="469744" cy="259045"/>
    <xdr:sp macro="" textlink="">
      <xdr:nvSpPr>
        <xdr:cNvPr id="852" name="n_3mainValue【公民館】&#10;一人当たり面積">
          <a:extLst>
            <a:ext uri="{FF2B5EF4-FFF2-40B4-BE49-F238E27FC236}">
              <a16:creationId xmlns:a16="http://schemas.microsoft.com/office/drawing/2014/main" id="{00000000-0008-0000-0100-000054030000}"/>
            </a:ext>
          </a:extLst>
        </xdr:cNvPr>
        <xdr:cNvSpPr txBox="1"/>
      </xdr:nvSpPr>
      <xdr:spPr>
        <a:xfrm>
          <a:off x="19310427" y="1801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163085</xdr:rowOff>
    </xdr:from>
    <xdr:ext cx="469744" cy="259045"/>
    <xdr:sp macro="" textlink="">
      <xdr:nvSpPr>
        <xdr:cNvPr id="853" name="n_4mainValue【公民館】&#10;一人当たり面積">
          <a:extLst>
            <a:ext uri="{FF2B5EF4-FFF2-40B4-BE49-F238E27FC236}">
              <a16:creationId xmlns:a16="http://schemas.microsoft.com/office/drawing/2014/main" id="{00000000-0008-0000-0100-000055030000}"/>
            </a:ext>
          </a:extLst>
        </xdr:cNvPr>
        <xdr:cNvSpPr txBox="1"/>
      </xdr:nvSpPr>
      <xdr:spPr>
        <a:xfrm>
          <a:off x="18421427" y="183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・橋りょうについては、平成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年度策定</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年度更新）</a:t>
          </a:r>
          <a:r>
            <a:rPr kumimoji="1" lang="ja-JP" altLang="ja-JP" sz="1100">
              <a:solidFill>
                <a:schemeClr val="dk1"/>
              </a:solidFill>
              <a:effectLst/>
              <a:latin typeface="+mn-lt"/>
              <a:ea typeface="+mn-ea"/>
              <a:cs typeface="+mn-cs"/>
            </a:rPr>
            <a:t>の長寿命化修繕計画に基づき計画的に点検・補修</a:t>
          </a:r>
          <a:r>
            <a:rPr kumimoji="1" lang="ja-JP" altLang="en-US" sz="1100">
              <a:solidFill>
                <a:schemeClr val="dk1"/>
              </a:solidFill>
              <a:effectLst/>
              <a:latin typeface="+mn-lt"/>
              <a:ea typeface="+mn-ea"/>
              <a:cs typeface="+mn-cs"/>
            </a:rPr>
            <a:t>を実施して</a:t>
          </a:r>
          <a:r>
            <a:rPr kumimoji="1" lang="ja-JP" altLang="ja-JP" sz="1100">
              <a:solidFill>
                <a:schemeClr val="dk1"/>
              </a:solidFill>
              <a:effectLst/>
              <a:latin typeface="+mn-lt"/>
              <a:ea typeface="+mn-ea"/>
              <a:cs typeface="+mn-cs"/>
            </a:rPr>
            <a:t>長寿命化を図っているところであり、毎年有形固定資産減価償却率が低下してきている。今後も計画に基づいた管理に努める。</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年度策定の公営住宅等長寿命化計画に基づき計画的な改修・建て替え、新規取得を実施してきている。今後も</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年度策定の同</a:t>
          </a:r>
          <a:r>
            <a:rPr kumimoji="1" lang="ja-JP" altLang="ja-JP" sz="1100">
              <a:solidFill>
                <a:schemeClr val="dk1"/>
              </a:solidFill>
              <a:effectLst/>
              <a:latin typeface="+mn-lt"/>
              <a:ea typeface="+mn-ea"/>
              <a:cs typeface="+mn-cs"/>
            </a:rPr>
            <a:t>計画に基づき費用の標準化を図りながら長寿命化、適正管理に努める。</a:t>
          </a:r>
          <a:endParaRPr lang="ja-JP" altLang="ja-JP" sz="1400">
            <a:effectLst/>
          </a:endParaRPr>
        </a:p>
        <a:p>
          <a:r>
            <a:rPr kumimoji="1" lang="ja-JP" altLang="ja-JP" sz="1100">
              <a:solidFill>
                <a:schemeClr val="dk1"/>
              </a:solidFill>
              <a:effectLst/>
              <a:latin typeface="+mn-lt"/>
              <a:ea typeface="+mn-ea"/>
              <a:cs typeface="+mn-cs"/>
            </a:rPr>
            <a:t>・認定こども園は平成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年度、児童館は平成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年度建設のため、類似団体より低い水準である。</a:t>
          </a:r>
          <a:endParaRPr lang="ja-JP" altLang="ja-JP" sz="1400">
            <a:effectLst/>
          </a:endParaRPr>
        </a:p>
        <a:p>
          <a:r>
            <a:rPr kumimoji="1" lang="ja-JP" altLang="ja-JP" sz="1100">
              <a:solidFill>
                <a:schemeClr val="dk1"/>
              </a:solidFill>
              <a:effectLst/>
              <a:latin typeface="+mn-lt"/>
              <a:ea typeface="+mn-ea"/>
              <a:cs typeface="+mn-cs"/>
            </a:rPr>
            <a:t>・学校施設および公民館は有形固定資産減価償却率が高く、今後、点検・診断や計画的な予防保全による長寿命化を進め適正に管理する必要がある。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4,889
4,855
190.95
4,587,348
4,477,234
109,344
2,760,183
5,009,588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123372</xdr:rowOff>
    </xdr:from>
    <xdr:to>
      <xdr:col>24</xdr:col>
      <xdr:colOff>114300</xdr:colOff>
      <xdr:row>42</xdr:row>
      <xdr:rowOff>53522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38299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70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79284</xdr:rowOff>
    </xdr:from>
    <xdr:to>
      <xdr:col>20</xdr:col>
      <xdr:colOff>38100</xdr:colOff>
      <xdr:row>42</xdr:row>
      <xdr:rowOff>9434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130084</xdr:rowOff>
    </xdr:from>
    <xdr:to>
      <xdr:col>24</xdr:col>
      <xdr:colOff>63500</xdr:colOff>
      <xdr:row>42</xdr:row>
      <xdr:rowOff>2722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715953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35197</xdr:rowOff>
    </xdr:from>
    <xdr:to>
      <xdr:col>15</xdr:col>
      <xdr:colOff>101600</xdr:colOff>
      <xdr:row>41</xdr:row>
      <xdr:rowOff>136797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85997</xdr:rowOff>
    </xdr:from>
    <xdr:to>
      <xdr:col>19</xdr:col>
      <xdr:colOff>177800</xdr:colOff>
      <xdr:row>41</xdr:row>
      <xdr:rowOff>130084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71154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118473</xdr:rowOff>
    </xdr:from>
    <xdr:to>
      <xdr:col>10</xdr:col>
      <xdr:colOff>165100</xdr:colOff>
      <xdr:row>41</xdr:row>
      <xdr:rowOff>48623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169273</xdr:rowOff>
    </xdr:from>
    <xdr:to>
      <xdr:col>15</xdr:col>
      <xdr:colOff>50800</xdr:colOff>
      <xdr:row>41</xdr:row>
      <xdr:rowOff>85997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702727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118473</xdr:rowOff>
    </xdr:from>
    <xdr:to>
      <xdr:col>6</xdr:col>
      <xdr:colOff>38100</xdr:colOff>
      <xdr:row>41</xdr:row>
      <xdr:rowOff>48623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169273</xdr:rowOff>
    </xdr:from>
    <xdr:to>
      <xdr:col>10</xdr:col>
      <xdr:colOff>114300</xdr:colOff>
      <xdr:row>40</xdr:row>
      <xdr:rowOff>169273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70272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561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127924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39750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39750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108983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9906</xdr:rowOff>
    </xdr:from>
    <xdr:to>
      <xdr:col>55</xdr:col>
      <xdr:colOff>0</xdr:colOff>
      <xdr:row>39</xdr:row>
      <xdr:rowOff>19050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696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28194</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70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157988</xdr:rowOff>
    </xdr:from>
    <xdr:to>
      <xdr:col>41</xdr:col>
      <xdr:colOff>101600</xdr:colOff>
      <xdr:row>39</xdr:row>
      <xdr:rowOff>88138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28194</xdr:rowOff>
    </xdr:from>
    <xdr:to>
      <xdr:col>45</xdr:col>
      <xdr:colOff>177800</xdr:colOff>
      <xdr:row>39</xdr:row>
      <xdr:rowOff>37338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714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37338</xdr:rowOff>
    </xdr:from>
    <xdr:to>
      <xdr:col>41</xdr:col>
      <xdr:colOff>50800</xdr:colOff>
      <xdr:row>39</xdr:row>
      <xdr:rowOff>41910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6723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70121</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79265</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171269</xdr:rowOff>
    </xdr:from>
    <xdr:to>
      <xdr:col>24</xdr:col>
      <xdr:colOff>114300</xdr:colOff>
      <xdr:row>56</xdr:row>
      <xdr:rowOff>101419</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22696</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945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135346</xdr:rowOff>
    </xdr:from>
    <xdr:to>
      <xdr:col>20</xdr:col>
      <xdr:colOff>38100</xdr:colOff>
      <xdr:row>56</xdr:row>
      <xdr:rowOff>65496</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14696</xdr:rowOff>
    </xdr:from>
    <xdr:to>
      <xdr:col>24</xdr:col>
      <xdr:colOff>63500</xdr:colOff>
      <xdr:row>56</xdr:row>
      <xdr:rowOff>50619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961589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130447</xdr:rowOff>
    </xdr:from>
    <xdr:to>
      <xdr:col>15</xdr:col>
      <xdr:colOff>101600</xdr:colOff>
      <xdr:row>60</xdr:row>
      <xdr:rowOff>60597</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14696</xdr:rowOff>
    </xdr:from>
    <xdr:to>
      <xdr:col>19</xdr:col>
      <xdr:colOff>177800</xdr:colOff>
      <xdr:row>60</xdr:row>
      <xdr:rowOff>9797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2908300" y="9615896"/>
          <a:ext cx="889000" cy="6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42273</xdr:rowOff>
    </xdr:from>
    <xdr:to>
      <xdr:col>10</xdr:col>
      <xdr:colOff>165100</xdr:colOff>
      <xdr:row>62</xdr:row>
      <xdr:rowOff>143873</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xdr:rowOff>
    </xdr:from>
    <xdr:to>
      <xdr:col>15</xdr:col>
      <xdr:colOff>50800</xdr:colOff>
      <xdr:row>62</xdr:row>
      <xdr:rowOff>93073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2019300" y="10296797"/>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93073</xdr:rowOff>
    </xdr:from>
    <xdr:to>
      <xdr:col>10</xdr:col>
      <xdr:colOff>114300</xdr:colOff>
      <xdr:row>64</xdr:row>
      <xdr:rowOff>130628</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1130300" y="10722973"/>
          <a:ext cx="889000" cy="38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82023</xdr:rowOff>
    </xdr:from>
    <xdr:ext cx="340478"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614361" y="934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77124</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135000</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121221</xdr:rowOff>
    </xdr:from>
    <xdr:to>
      <xdr:col>55</xdr:col>
      <xdr:colOff>50800</xdr:colOff>
      <xdr:row>60</xdr:row>
      <xdr:rowOff>51371</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02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144098</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1008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133794</xdr:rowOff>
    </xdr:from>
    <xdr:to>
      <xdr:col>50</xdr:col>
      <xdr:colOff>165100</xdr:colOff>
      <xdr:row>60</xdr:row>
      <xdr:rowOff>63944</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024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571</xdr:rowOff>
    </xdr:from>
    <xdr:to>
      <xdr:col>55</xdr:col>
      <xdr:colOff>0</xdr:colOff>
      <xdr:row>60</xdr:row>
      <xdr:rowOff>13144</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9639300" y="1028757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130937</xdr:rowOff>
    </xdr:from>
    <xdr:to>
      <xdr:col>46</xdr:col>
      <xdr:colOff>38100</xdr:colOff>
      <xdr:row>62</xdr:row>
      <xdr:rowOff>61087</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13144</xdr:rowOff>
    </xdr:from>
    <xdr:to>
      <xdr:col>50</xdr:col>
      <xdr:colOff>114300</xdr:colOff>
      <xdr:row>62</xdr:row>
      <xdr:rowOff>10287</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8750300" y="10300144"/>
          <a:ext cx="889000" cy="3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24638</xdr:rowOff>
    </xdr:from>
    <xdr:to>
      <xdr:col>41</xdr:col>
      <xdr:colOff>101600</xdr:colOff>
      <xdr:row>60</xdr:row>
      <xdr:rowOff>126238</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75438</xdr:rowOff>
    </xdr:from>
    <xdr:to>
      <xdr:col>45</xdr:col>
      <xdr:colOff>177800</xdr:colOff>
      <xdr:row>62</xdr:row>
      <xdr:rowOff>10287</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861300" y="10362438"/>
          <a:ext cx="889000" cy="2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71501</xdr:rowOff>
    </xdr:from>
    <xdr:to>
      <xdr:col>36</xdr:col>
      <xdr:colOff>165100</xdr:colOff>
      <xdr:row>62</xdr:row>
      <xdr:rowOff>1651</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921500" y="105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75438</xdr:rowOff>
    </xdr:from>
    <xdr:to>
      <xdr:col>41</xdr:col>
      <xdr:colOff>50800</xdr:colOff>
      <xdr:row>61</xdr:row>
      <xdr:rowOff>122301</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6972300" y="10362438"/>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80471</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9391727" y="1002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52214</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8515427" y="1068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142765</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7626427" y="100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164228</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6737427" y="106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id="{00000000-0008-0000-0200-00003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17" name="【一般廃棄物処理施設】&#10;有形固定資産減価償却率最小値テキスト">
          <a:extLst>
            <a:ext uri="{FF2B5EF4-FFF2-40B4-BE49-F238E27FC236}">
              <a16:creationId xmlns:a16="http://schemas.microsoft.com/office/drawing/2014/main" id="{00000000-0008-0000-0200-00003D01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9" name="【一般廃棄物処理施設】&#10;有形固定資産減価償却率最大値テキスト">
          <a:extLst>
            <a:ext uri="{FF2B5EF4-FFF2-40B4-BE49-F238E27FC236}">
              <a16:creationId xmlns:a16="http://schemas.microsoft.com/office/drawing/2014/main" id="{00000000-0008-0000-0200-00003F01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id="{00000000-0008-0000-0200-000041010000}"/>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25400</xdr:rowOff>
    </xdr:from>
    <xdr:to>
      <xdr:col>85</xdr:col>
      <xdr:colOff>177800</xdr:colOff>
      <xdr:row>42</xdr:row>
      <xdr:rowOff>127000</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16268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111777</xdr:rowOff>
    </xdr:from>
    <xdr:ext cx="405111" cy="259045"/>
    <xdr:sp macro="" textlink="">
      <xdr:nvSpPr>
        <xdr:cNvPr id="333" name="【一般廃棄物処理施設】&#10;有形固定資産減価償却率該当値テキスト">
          <a:extLst>
            <a:ext uri="{FF2B5EF4-FFF2-40B4-BE49-F238E27FC236}">
              <a16:creationId xmlns:a16="http://schemas.microsoft.com/office/drawing/2014/main" id="{00000000-0008-0000-0200-00004D010000}"/>
            </a:ext>
          </a:extLst>
        </xdr:cNvPr>
        <xdr:cNvSpPr txBox="1"/>
      </xdr:nvSpPr>
      <xdr:spPr>
        <a:xfrm>
          <a:off x="16357600" y="714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142966</xdr:rowOff>
    </xdr:from>
    <xdr:to>
      <xdr:col>81</xdr:col>
      <xdr:colOff>101600</xdr:colOff>
      <xdr:row>42</xdr:row>
      <xdr:rowOff>73116</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15430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22316</xdr:rowOff>
    </xdr:from>
    <xdr:to>
      <xdr:col>85</xdr:col>
      <xdr:colOff>127000</xdr:colOff>
      <xdr:row>42</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5481300" y="722321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89081</xdr:rowOff>
    </xdr:from>
    <xdr:to>
      <xdr:col>76</xdr:col>
      <xdr:colOff>165100</xdr:colOff>
      <xdr:row>42</xdr:row>
      <xdr:rowOff>19231</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14541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139881</xdr:rowOff>
    </xdr:from>
    <xdr:to>
      <xdr:col>81</xdr:col>
      <xdr:colOff>50800</xdr:colOff>
      <xdr:row>42</xdr:row>
      <xdr:rowOff>22316</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4592300" y="716933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38" name="n_1aveValue【一般廃棄物処理施設】&#10;有形固定資産減価償却率">
          <a:extLst>
            <a:ext uri="{FF2B5EF4-FFF2-40B4-BE49-F238E27FC236}">
              <a16:creationId xmlns:a16="http://schemas.microsoft.com/office/drawing/2014/main" id="{00000000-0008-0000-0200-000052010000}"/>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39" name="n_2aveValue【一般廃棄物処理施設】&#10;有形固定資産減価償却率">
          <a:extLst>
            <a:ext uri="{FF2B5EF4-FFF2-40B4-BE49-F238E27FC236}">
              <a16:creationId xmlns:a16="http://schemas.microsoft.com/office/drawing/2014/main" id="{00000000-0008-0000-0200-000053010000}"/>
            </a:ext>
          </a:extLst>
        </xdr:cNvPr>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40" name="n_3aveValue【一般廃棄物処理施設】&#10;有形固定資産減価償却率">
          <a:extLst>
            <a:ext uri="{FF2B5EF4-FFF2-40B4-BE49-F238E27FC236}">
              <a16:creationId xmlns:a16="http://schemas.microsoft.com/office/drawing/2014/main" id="{00000000-0008-0000-0200-000054010000}"/>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41" name="n_4aveValue【一般廃棄物処理施設】&#10;有形固定資産減価償却率">
          <a:extLst>
            <a:ext uri="{FF2B5EF4-FFF2-40B4-BE49-F238E27FC236}">
              <a16:creationId xmlns:a16="http://schemas.microsoft.com/office/drawing/2014/main" id="{00000000-0008-0000-0200-00005501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64243</xdr:rowOff>
    </xdr:from>
    <xdr:ext cx="405111" cy="259045"/>
    <xdr:sp macro="" textlink="">
      <xdr:nvSpPr>
        <xdr:cNvPr id="342" name="n_1mainValue【一般廃棄物処理施設】&#10;有形固定資産減価償却率">
          <a:extLst>
            <a:ext uri="{FF2B5EF4-FFF2-40B4-BE49-F238E27FC236}">
              <a16:creationId xmlns:a16="http://schemas.microsoft.com/office/drawing/2014/main" id="{00000000-0008-0000-0200-000056010000}"/>
            </a:ext>
          </a:extLst>
        </xdr:cNvPr>
        <xdr:cNvSpPr txBox="1"/>
      </xdr:nvSpPr>
      <xdr:spPr>
        <a:xfrm>
          <a:off x="152660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10358</xdr:rowOff>
    </xdr:from>
    <xdr:ext cx="405111" cy="259045"/>
    <xdr:sp macro="" textlink="">
      <xdr:nvSpPr>
        <xdr:cNvPr id="343" name="n_2mainValue【一般廃棄物処理施設】&#10;有形固定資産減価償却率">
          <a:extLst>
            <a:ext uri="{FF2B5EF4-FFF2-40B4-BE49-F238E27FC236}">
              <a16:creationId xmlns:a16="http://schemas.microsoft.com/office/drawing/2014/main" id="{00000000-0008-0000-0200-000057010000}"/>
            </a:ext>
          </a:extLst>
        </xdr:cNvPr>
        <xdr:cNvSpPr txBox="1"/>
      </xdr:nvSpPr>
      <xdr:spPr>
        <a:xfrm>
          <a:off x="143897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a:extLst>
            <a:ext uri="{FF2B5EF4-FFF2-40B4-BE49-F238E27FC236}">
              <a16:creationId xmlns:a16="http://schemas.microsoft.com/office/drawing/2014/main" id="{00000000-0008-0000-0200-00007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70" name="【一般廃棄物処理施設】&#10;一人当たり有形固定資産（償却資産）額最小値テキスト">
          <a:extLst>
            <a:ext uri="{FF2B5EF4-FFF2-40B4-BE49-F238E27FC236}">
              <a16:creationId xmlns:a16="http://schemas.microsoft.com/office/drawing/2014/main" id="{00000000-0008-0000-0200-00007201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72" name="【一般廃棄物処理施設】&#10;一人当たり有形固定資産（償却資産）額最大値テキスト">
          <a:extLst>
            <a:ext uri="{FF2B5EF4-FFF2-40B4-BE49-F238E27FC236}">
              <a16:creationId xmlns:a16="http://schemas.microsoft.com/office/drawing/2014/main" id="{00000000-0008-0000-0200-00007401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374" name="【一般廃棄物処理施設】&#10;一人当たり有形固定資産（償却資産）額平均値テキスト">
          <a:extLst>
            <a:ext uri="{FF2B5EF4-FFF2-40B4-BE49-F238E27FC236}">
              <a16:creationId xmlns:a16="http://schemas.microsoft.com/office/drawing/2014/main" id="{00000000-0008-0000-0200-000076010000}"/>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16112</xdr:rowOff>
    </xdr:from>
    <xdr:to>
      <xdr:col>116</xdr:col>
      <xdr:colOff>114300</xdr:colOff>
      <xdr:row>42</xdr:row>
      <xdr:rowOff>117712</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22110700" y="72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102489</xdr:rowOff>
    </xdr:from>
    <xdr:ext cx="469744" cy="259045"/>
    <xdr:sp macro="" textlink="">
      <xdr:nvSpPr>
        <xdr:cNvPr id="386" name="【一般廃棄物処理施設】&#10;一人当たり有形固定資産（償却資産）額該当値テキスト">
          <a:extLst>
            <a:ext uri="{FF2B5EF4-FFF2-40B4-BE49-F238E27FC236}">
              <a16:creationId xmlns:a16="http://schemas.microsoft.com/office/drawing/2014/main" id="{00000000-0008-0000-0200-000082010000}"/>
            </a:ext>
          </a:extLst>
        </xdr:cNvPr>
        <xdr:cNvSpPr txBox="1"/>
      </xdr:nvSpPr>
      <xdr:spPr>
        <a:xfrm>
          <a:off x="22199600" y="713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16680</xdr:rowOff>
    </xdr:from>
    <xdr:to>
      <xdr:col>112</xdr:col>
      <xdr:colOff>38100</xdr:colOff>
      <xdr:row>42</xdr:row>
      <xdr:rowOff>118280</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21272500" y="72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66912</xdr:rowOff>
    </xdr:from>
    <xdr:to>
      <xdr:col>116</xdr:col>
      <xdr:colOff>63500</xdr:colOff>
      <xdr:row>42</xdr:row>
      <xdr:rowOff>67480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21323300" y="7267812"/>
          <a:ext cx="8382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17219</xdr:rowOff>
    </xdr:from>
    <xdr:to>
      <xdr:col>107</xdr:col>
      <xdr:colOff>101600</xdr:colOff>
      <xdr:row>42</xdr:row>
      <xdr:rowOff>118819</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20383500" y="72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67480</xdr:rowOff>
    </xdr:from>
    <xdr:to>
      <xdr:col>111</xdr:col>
      <xdr:colOff>177800</xdr:colOff>
      <xdr:row>42</xdr:row>
      <xdr:rowOff>68019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20434300" y="7268380"/>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391" name="n_1aveValue【一般廃棄物処理施設】&#10;一人当たり有形固定資産（償却資産）額">
          <a:extLst>
            <a:ext uri="{FF2B5EF4-FFF2-40B4-BE49-F238E27FC236}">
              <a16:creationId xmlns:a16="http://schemas.microsoft.com/office/drawing/2014/main" id="{00000000-0008-0000-0200-000087010000}"/>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392" name="n_2aveValue【一般廃棄物処理施設】&#10;一人当たり有形固定資産（償却資産）額">
          <a:extLst>
            <a:ext uri="{FF2B5EF4-FFF2-40B4-BE49-F238E27FC236}">
              <a16:creationId xmlns:a16="http://schemas.microsoft.com/office/drawing/2014/main" id="{00000000-0008-0000-0200-000088010000}"/>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393" name="n_3aveValue【一般廃棄物処理施設】&#10;一人当たり有形固定資産（償却資産）額">
          <a:extLst>
            <a:ext uri="{FF2B5EF4-FFF2-40B4-BE49-F238E27FC236}">
              <a16:creationId xmlns:a16="http://schemas.microsoft.com/office/drawing/2014/main" id="{00000000-0008-0000-0200-000089010000}"/>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94" name="n_4aveValue【一般廃棄物処理施設】&#10;一人当たり有形固定資産（償却資産）額">
          <a:extLst>
            <a:ext uri="{FF2B5EF4-FFF2-40B4-BE49-F238E27FC236}">
              <a16:creationId xmlns:a16="http://schemas.microsoft.com/office/drawing/2014/main" id="{00000000-0008-0000-0200-00008A010000}"/>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109407</xdr:rowOff>
    </xdr:from>
    <xdr:ext cx="469744" cy="259045"/>
    <xdr:sp macro="" textlink="">
      <xdr:nvSpPr>
        <xdr:cNvPr id="395" name="n_1mainValue【一般廃棄物処理施設】&#10;一人当たり有形固定資産（償却資産）額">
          <a:extLst>
            <a:ext uri="{FF2B5EF4-FFF2-40B4-BE49-F238E27FC236}">
              <a16:creationId xmlns:a16="http://schemas.microsoft.com/office/drawing/2014/main" id="{00000000-0008-0000-0200-00008B010000}"/>
            </a:ext>
          </a:extLst>
        </xdr:cNvPr>
        <xdr:cNvSpPr txBox="1"/>
      </xdr:nvSpPr>
      <xdr:spPr>
        <a:xfrm>
          <a:off x="21075728" y="731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109946</xdr:rowOff>
    </xdr:from>
    <xdr:ext cx="469744" cy="259045"/>
    <xdr:sp macro="" textlink="">
      <xdr:nvSpPr>
        <xdr:cNvPr id="396" name="n_2mainValue【一般廃棄物処理施設】&#10;一人当たり有形固定資産（償却資産）額">
          <a:extLst>
            <a:ext uri="{FF2B5EF4-FFF2-40B4-BE49-F238E27FC236}">
              <a16:creationId xmlns:a16="http://schemas.microsoft.com/office/drawing/2014/main" id="{00000000-0008-0000-0200-00008C010000}"/>
            </a:ext>
          </a:extLst>
        </xdr:cNvPr>
        <xdr:cNvSpPr txBox="1"/>
      </xdr:nvSpPr>
      <xdr:spPr>
        <a:xfrm>
          <a:off x="20199428" y="731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庁舎】&#10;有形固定資産減価償却率グラフ枠">
          <a:extLst>
            <a:ext uri="{FF2B5EF4-FFF2-40B4-BE49-F238E27FC236}">
              <a16:creationId xmlns:a16="http://schemas.microsoft.com/office/drawing/2014/main" id="{00000000-0008-0000-0200-0000C5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5" name="【庁舎】&#10;有形固定資産減価償却率最小値テキスト">
          <a:extLst>
            <a:ext uri="{FF2B5EF4-FFF2-40B4-BE49-F238E27FC236}">
              <a16:creationId xmlns:a16="http://schemas.microsoft.com/office/drawing/2014/main" id="{00000000-0008-0000-0200-0000C7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57" name="【庁舎】&#10;有形固定資産減価償却率最大値テキスト">
          <a:extLst>
            <a:ext uri="{FF2B5EF4-FFF2-40B4-BE49-F238E27FC236}">
              <a16:creationId xmlns:a16="http://schemas.microsoft.com/office/drawing/2014/main" id="{00000000-0008-0000-0200-0000C901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459" name="【庁舎】&#10;有形固定資産減価償却率平均値テキスト">
          <a:extLst>
            <a:ext uri="{FF2B5EF4-FFF2-40B4-BE49-F238E27FC236}">
              <a16:creationId xmlns:a16="http://schemas.microsoft.com/office/drawing/2014/main" id="{00000000-0008-0000-0200-0000CB010000}"/>
            </a:ext>
          </a:extLst>
        </xdr:cNvPr>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154395</xdr:rowOff>
    </xdr:from>
    <xdr:to>
      <xdr:col>85</xdr:col>
      <xdr:colOff>177800</xdr:colOff>
      <xdr:row>103</xdr:row>
      <xdr:rowOff>84545</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6268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5822</xdr:rowOff>
    </xdr:from>
    <xdr:ext cx="405111" cy="259045"/>
    <xdr:sp macro="" textlink="">
      <xdr:nvSpPr>
        <xdr:cNvPr id="471" name="【庁舎】&#10;有形固定資産減価償却率該当値テキスト">
          <a:extLst>
            <a:ext uri="{FF2B5EF4-FFF2-40B4-BE49-F238E27FC236}">
              <a16:creationId xmlns:a16="http://schemas.microsoft.com/office/drawing/2014/main" id="{00000000-0008-0000-0200-0000D7010000}"/>
            </a:ext>
          </a:extLst>
        </xdr:cNvPr>
        <xdr:cNvSpPr txBox="1"/>
      </xdr:nvSpPr>
      <xdr:spPr>
        <a:xfrm>
          <a:off x="16357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120106</xdr:rowOff>
    </xdr:from>
    <xdr:to>
      <xdr:col>81</xdr:col>
      <xdr:colOff>101600</xdr:colOff>
      <xdr:row>103</xdr:row>
      <xdr:rowOff>50256</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5430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170906</xdr:rowOff>
    </xdr:from>
    <xdr:to>
      <xdr:col>85</xdr:col>
      <xdr:colOff>127000</xdr:colOff>
      <xdr:row>103</xdr:row>
      <xdr:rowOff>33745</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5481300" y="176588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87449</xdr:rowOff>
    </xdr:from>
    <xdr:to>
      <xdr:col>76</xdr:col>
      <xdr:colOff>165100</xdr:colOff>
      <xdr:row>103</xdr:row>
      <xdr:rowOff>17599</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14541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138249</xdr:rowOff>
    </xdr:from>
    <xdr:to>
      <xdr:col>81</xdr:col>
      <xdr:colOff>50800</xdr:colOff>
      <xdr:row>102</xdr:row>
      <xdr:rowOff>170906</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4592300" y="176261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27032</xdr:rowOff>
    </xdr:from>
    <xdr:to>
      <xdr:col>72</xdr:col>
      <xdr:colOff>38100</xdr:colOff>
      <xdr:row>102</xdr:row>
      <xdr:rowOff>128632</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13652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77832</xdr:rowOff>
    </xdr:from>
    <xdr:to>
      <xdr:col>76</xdr:col>
      <xdr:colOff>114300</xdr:colOff>
      <xdr:row>102</xdr:row>
      <xdr:rowOff>138249</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3703300" y="17565732"/>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38463</xdr:rowOff>
    </xdr:from>
    <xdr:to>
      <xdr:col>67</xdr:col>
      <xdr:colOff>101600</xdr:colOff>
      <xdr:row>102</xdr:row>
      <xdr:rowOff>140063</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2763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77832</xdr:rowOff>
    </xdr:from>
    <xdr:to>
      <xdr:col>71</xdr:col>
      <xdr:colOff>177800</xdr:colOff>
      <xdr:row>102</xdr:row>
      <xdr:rowOff>89263</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12814300" y="175657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480" name="n_1aveValue【庁舎】&#10;有形固定資産減価償却率">
          <a:extLst>
            <a:ext uri="{FF2B5EF4-FFF2-40B4-BE49-F238E27FC236}">
              <a16:creationId xmlns:a16="http://schemas.microsoft.com/office/drawing/2014/main" id="{00000000-0008-0000-0200-0000E0010000}"/>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481" name="n_2aveValue【庁舎】&#10;有形固定資産減価償却率">
          <a:extLst>
            <a:ext uri="{FF2B5EF4-FFF2-40B4-BE49-F238E27FC236}">
              <a16:creationId xmlns:a16="http://schemas.microsoft.com/office/drawing/2014/main" id="{00000000-0008-0000-0200-0000E1010000}"/>
            </a:ext>
          </a:extLst>
        </xdr:cNvPr>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482" name="n_3aveValue【庁舎】&#10;有形固定資産減価償却率">
          <a:extLst>
            <a:ext uri="{FF2B5EF4-FFF2-40B4-BE49-F238E27FC236}">
              <a16:creationId xmlns:a16="http://schemas.microsoft.com/office/drawing/2014/main" id="{00000000-0008-0000-0200-0000E2010000}"/>
            </a:ext>
          </a:extLst>
        </xdr:cNvPr>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483" name="n_4aveValue【庁舎】&#10;有形固定資産減価償却率">
          <a:extLst>
            <a:ext uri="{FF2B5EF4-FFF2-40B4-BE49-F238E27FC236}">
              <a16:creationId xmlns:a16="http://schemas.microsoft.com/office/drawing/2014/main" id="{00000000-0008-0000-0200-0000E3010000}"/>
            </a:ext>
          </a:extLst>
        </xdr:cNvPr>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66783</xdr:rowOff>
    </xdr:from>
    <xdr:ext cx="405111" cy="259045"/>
    <xdr:sp macro="" textlink="">
      <xdr:nvSpPr>
        <xdr:cNvPr id="484" name="n_1mainValue【庁舎】&#10;有形固定資産減価償却率">
          <a:extLst>
            <a:ext uri="{FF2B5EF4-FFF2-40B4-BE49-F238E27FC236}">
              <a16:creationId xmlns:a16="http://schemas.microsoft.com/office/drawing/2014/main" id="{00000000-0008-0000-0200-0000E4010000}"/>
            </a:ext>
          </a:extLst>
        </xdr:cNvPr>
        <xdr:cNvSpPr txBox="1"/>
      </xdr:nvSpPr>
      <xdr:spPr>
        <a:xfrm>
          <a:off x="152660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34126</xdr:rowOff>
    </xdr:from>
    <xdr:ext cx="405111" cy="259045"/>
    <xdr:sp macro="" textlink="">
      <xdr:nvSpPr>
        <xdr:cNvPr id="485" name="n_2mainValue【庁舎】&#10;有形固定資産減価償却率">
          <a:extLst>
            <a:ext uri="{FF2B5EF4-FFF2-40B4-BE49-F238E27FC236}">
              <a16:creationId xmlns:a16="http://schemas.microsoft.com/office/drawing/2014/main" id="{00000000-0008-0000-0200-0000E5010000}"/>
            </a:ext>
          </a:extLst>
        </xdr:cNvPr>
        <xdr:cNvSpPr txBox="1"/>
      </xdr:nvSpPr>
      <xdr:spPr>
        <a:xfrm>
          <a:off x="143897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145159</xdr:rowOff>
    </xdr:from>
    <xdr:ext cx="405111" cy="259045"/>
    <xdr:sp macro="" textlink="">
      <xdr:nvSpPr>
        <xdr:cNvPr id="486" name="n_3mainValue【庁舎】&#10;有形固定資産減価償却率">
          <a:extLst>
            <a:ext uri="{FF2B5EF4-FFF2-40B4-BE49-F238E27FC236}">
              <a16:creationId xmlns:a16="http://schemas.microsoft.com/office/drawing/2014/main" id="{00000000-0008-0000-0200-0000E6010000}"/>
            </a:ext>
          </a:extLst>
        </xdr:cNvPr>
        <xdr:cNvSpPr txBox="1"/>
      </xdr:nvSpPr>
      <xdr:spPr>
        <a:xfrm>
          <a:off x="135007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156590</xdr:rowOff>
    </xdr:from>
    <xdr:ext cx="405111" cy="259045"/>
    <xdr:sp macro="" textlink="">
      <xdr:nvSpPr>
        <xdr:cNvPr id="487" name="n_4mainValue【庁舎】&#10;有形固定資産減価償却率">
          <a:extLst>
            <a:ext uri="{FF2B5EF4-FFF2-40B4-BE49-F238E27FC236}">
              <a16:creationId xmlns:a16="http://schemas.microsoft.com/office/drawing/2014/main" id="{00000000-0008-0000-0200-0000E7010000}"/>
            </a:ext>
          </a:extLst>
        </xdr:cNvPr>
        <xdr:cNvSpPr txBox="1"/>
      </xdr:nvSpPr>
      <xdr:spPr>
        <a:xfrm>
          <a:off x="12611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2" name="【庁舎】&#10;一人当たり面積グラフ枠">
          <a:extLst>
            <a:ext uri="{FF2B5EF4-FFF2-40B4-BE49-F238E27FC236}">
              <a16:creationId xmlns:a16="http://schemas.microsoft.com/office/drawing/2014/main" id="{00000000-0008-0000-0200-00000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14" name="【庁舎】&#10;一人当たり面積最小値テキスト">
          <a:extLst>
            <a:ext uri="{FF2B5EF4-FFF2-40B4-BE49-F238E27FC236}">
              <a16:creationId xmlns:a16="http://schemas.microsoft.com/office/drawing/2014/main" id="{00000000-0008-0000-0200-000002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16" name="【庁舎】&#10;一人当たり面積最大値テキスト">
          <a:extLst>
            <a:ext uri="{FF2B5EF4-FFF2-40B4-BE49-F238E27FC236}">
              <a16:creationId xmlns:a16="http://schemas.microsoft.com/office/drawing/2014/main" id="{00000000-0008-0000-0200-00000402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518" name="【庁舎】&#10;一人当たり面積平均値テキスト">
          <a:extLst>
            <a:ext uri="{FF2B5EF4-FFF2-40B4-BE49-F238E27FC236}">
              <a16:creationId xmlns:a16="http://schemas.microsoft.com/office/drawing/2014/main" id="{00000000-0008-0000-0200-000006020000}"/>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128924</xdr:rowOff>
    </xdr:from>
    <xdr:to>
      <xdr:col>116</xdr:col>
      <xdr:colOff>114300</xdr:colOff>
      <xdr:row>108</xdr:row>
      <xdr:rowOff>59074</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22110700" y="184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151801</xdr:rowOff>
    </xdr:from>
    <xdr:ext cx="469744" cy="259045"/>
    <xdr:sp macro="" textlink="">
      <xdr:nvSpPr>
        <xdr:cNvPr id="530" name="【庁舎】&#10;一人当たり面積該当値テキスト">
          <a:extLst>
            <a:ext uri="{FF2B5EF4-FFF2-40B4-BE49-F238E27FC236}">
              <a16:creationId xmlns:a16="http://schemas.microsoft.com/office/drawing/2014/main" id="{00000000-0008-0000-0200-000012020000}"/>
            </a:ext>
          </a:extLst>
        </xdr:cNvPr>
        <xdr:cNvSpPr txBox="1"/>
      </xdr:nvSpPr>
      <xdr:spPr>
        <a:xfrm>
          <a:off x="22199600" y="1832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133331</xdr:rowOff>
    </xdr:from>
    <xdr:to>
      <xdr:col>112</xdr:col>
      <xdr:colOff>38100</xdr:colOff>
      <xdr:row>108</xdr:row>
      <xdr:rowOff>63481</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21272500" y="184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8274</xdr:rowOff>
    </xdr:from>
    <xdr:to>
      <xdr:col>116</xdr:col>
      <xdr:colOff>63500</xdr:colOff>
      <xdr:row>108</xdr:row>
      <xdr:rowOff>12681</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flipV="1">
          <a:off x="21323300" y="18524874"/>
          <a:ext cx="8382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137413</xdr:rowOff>
    </xdr:from>
    <xdr:to>
      <xdr:col>107</xdr:col>
      <xdr:colOff>101600</xdr:colOff>
      <xdr:row>108</xdr:row>
      <xdr:rowOff>67563</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20383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12681</xdr:rowOff>
    </xdr:from>
    <xdr:to>
      <xdr:col>111</xdr:col>
      <xdr:colOff>177800</xdr:colOff>
      <xdr:row>108</xdr:row>
      <xdr:rowOff>16763</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20434300" y="1852928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127290</xdr:rowOff>
    </xdr:from>
    <xdr:to>
      <xdr:col>102</xdr:col>
      <xdr:colOff>165100</xdr:colOff>
      <xdr:row>108</xdr:row>
      <xdr:rowOff>57440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9494500" y="184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xdr:rowOff>
    </xdr:from>
    <xdr:to>
      <xdr:col>107</xdr:col>
      <xdr:colOff>50800</xdr:colOff>
      <xdr:row>108</xdr:row>
      <xdr:rowOff>16763</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9545300" y="18523240"/>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134638</xdr:rowOff>
    </xdr:from>
    <xdr:to>
      <xdr:col>98</xdr:col>
      <xdr:colOff>38100</xdr:colOff>
      <xdr:row>108</xdr:row>
      <xdr:rowOff>64788</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8605500" y="184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6640</xdr:rowOff>
    </xdr:from>
    <xdr:to>
      <xdr:col>102</xdr:col>
      <xdr:colOff>114300</xdr:colOff>
      <xdr:row>108</xdr:row>
      <xdr:rowOff>13988</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flipV="1">
          <a:off x="18656300" y="18523240"/>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539" name="n_1aveValue【庁舎】&#10;一人当たり面積">
          <a:extLst>
            <a:ext uri="{FF2B5EF4-FFF2-40B4-BE49-F238E27FC236}">
              <a16:creationId xmlns:a16="http://schemas.microsoft.com/office/drawing/2014/main" id="{00000000-0008-0000-0200-00001B020000}"/>
            </a:ext>
          </a:extLst>
        </xdr:cNvPr>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540" name="n_2aveValue【庁舎】&#10;一人当たり面積">
          <a:extLst>
            <a:ext uri="{FF2B5EF4-FFF2-40B4-BE49-F238E27FC236}">
              <a16:creationId xmlns:a16="http://schemas.microsoft.com/office/drawing/2014/main" id="{00000000-0008-0000-0200-00001C020000}"/>
            </a:ext>
          </a:extLst>
        </xdr:cNvPr>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541" name="n_3aveValue【庁舎】&#10;一人当たり面積">
          <a:extLst>
            <a:ext uri="{FF2B5EF4-FFF2-40B4-BE49-F238E27FC236}">
              <a16:creationId xmlns:a16="http://schemas.microsoft.com/office/drawing/2014/main" id="{00000000-0008-0000-0200-00001D020000}"/>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542" name="n_4aveValue【庁舎】&#10;一人当たり面積">
          <a:extLst>
            <a:ext uri="{FF2B5EF4-FFF2-40B4-BE49-F238E27FC236}">
              <a16:creationId xmlns:a16="http://schemas.microsoft.com/office/drawing/2014/main" id="{00000000-0008-0000-0200-00001E020000}"/>
            </a:ext>
          </a:extLst>
        </xdr:cNvPr>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80008</xdr:rowOff>
    </xdr:from>
    <xdr:ext cx="469744" cy="259045"/>
    <xdr:sp macro="" textlink="">
      <xdr:nvSpPr>
        <xdr:cNvPr id="543" name="n_1mainValue【庁舎】&#10;一人当たり面積">
          <a:extLst>
            <a:ext uri="{FF2B5EF4-FFF2-40B4-BE49-F238E27FC236}">
              <a16:creationId xmlns:a16="http://schemas.microsoft.com/office/drawing/2014/main" id="{00000000-0008-0000-0200-00001F020000}"/>
            </a:ext>
          </a:extLst>
        </xdr:cNvPr>
        <xdr:cNvSpPr txBox="1"/>
      </xdr:nvSpPr>
      <xdr:spPr>
        <a:xfrm>
          <a:off x="21075727" y="1825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84090</xdr:rowOff>
    </xdr:from>
    <xdr:ext cx="469744" cy="259045"/>
    <xdr:sp macro="" textlink="">
      <xdr:nvSpPr>
        <xdr:cNvPr id="544" name="n_2mainValue【庁舎】&#10;一人当たり面積">
          <a:extLst>
            <a:ext uri="{FF2B5EF4-FFF2-40B4-BE49-F238E27FC236}">
              <a16:creationId xmlns:a16="http://schemas.microsoft.com/office/drawing/2014/main" id="{00000000-0008-0000-0200-000020020000}"/>
            </a:ext>
          </a:extLst>
        </xdr:cNvPr>
        <xdr:cNvSpPr txBox="1"/>
      </xdr:nvSpPr>
      <xdr:spPr>
        <a:xfrm>
          <a:off x="20199427" y="182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73967</xdr:rowOff>
    </xdr:from>
    <xdr:ext cx="469744" cy="259045"/>
    <xdr:sp macro="" textlink="">
      <xdr:nvSpPr>
        <xdr:cNvPr id="545" name="n_3mainValue【庁舎】&#10;一人当たり面積">
          <a:extLst>
            <a:ext uri="{FF2B5EF4-FFF2-40B4-BE49-F238E27FC236}">
              <a16:creationId xmlns:a16="http://schemas.microsoft.com/office/drawing/2014/main" id="{00000000-0008-0000-0200-000021020000}"/>
            </a:ext>
          </a:extLst>
        </xdr:cNvPr>
        <xdr:cNvSpPr txBox="1"/>
      </xdr:nvSpPr>
      <xdr:spPr>
        <a:xfrm>
          <a:off x="19310427" y="1824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81315</xdr:rowOff>
    </xdr:from>
    <xdr:ext cx="469744" cy="259045"/>
    <xdr:sp macro="" textlink="">
      <xdr:nvSpPr>
        <xdr:cNvPr id="546" name="n_4mainValue【庁舎】&#10;一人当たり面積">
          <a:extLst>
            <a:ext uri="{FF2B5EF4-FFF2-40B4-BE49-F238E27FC236}">
              <a16:creationId xmlns:a16="http://schemas.microsoft.com/office/drawing/2014/main" id="{00000000-0008-0000-0200-000022020000}"/>
            </a:ext>
          </a:extLst>
        </xdr:cNvPr>
        <xdr:cNvSpPr txBox="1"/>
      </xdr:nvSpPr>
      <xdr:spPr>
        <a:xfrm>
          <a:off x="18421427" y="1825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・図書館については、建築から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年以上が経過し、有形固定資産減価償却率が</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近い</a:t>
          </a:r>
          <a:r>
            <a:rPr kumimoji="1" lang="ja-JP" altLang="ja-JP" sz="1100">
              <a:solidFill>
                <a:schemeClr val="dk1"/>
              </a:solidFill>
              <a:effectLst/>
              <a:latin typeface="+mn-lt"/>
              <a:ea typeface="+mn-ea"/>
              <a:cs typeface="+mn-cs"/>
            </a:rPr>
            <a:t>状況であり、改修・更新時期が迫っている。</a:t>
          </a:r>
          <a:endParaRPr lang="ja-JP" altLang="ja-JP" sz="1400">
            <a:effectLst/>
          </a:endParaRPr>
        </a:p>
        <a:p>
          <a:r>
            <a:rPr kumimoji="1" lang="ja-JP" altLang="ja-JP" sz="1100">
              <a:solidFill>
                <a:schemeClr val="dk1"/>
              </a:solidFill>
              <a:effectLst/>
              <a:latin typeface="+mn-lt"/>
              <a:ea typeface="+mn-ea"/>
              <a:cs typeface="+mn-cs"/>
            </a:rPr>
            <a:t>・体育館・プールについて個別でみると、スポーツセンターは平成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年度建設であるが、プールは平成</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年建設であり有形固定資産減価償却率は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であるため、今後は</a:t>
          </a:r>
          <a:r>
            <a:rPr kumimoji="1" lang="ja-JP" altLang="ja-JP" sz="1100">
              <a:solidFill>
                <a:schemeClr val="dk1"/>
              </a:solidFill>
              <a:effectLst/>
              <a:latin typeface="+mn-lt"/>
              <a:ea typeface="+mn-ea"/>
              <a:cs typeface="+mn-cs"/>
            </a:rPr>
            <a:t>劣化診断に基づ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計画的な修繕により長寿命化を図る。</a:t>
          </a:r>
          <a:endParaRPr lang="ja-JP" altLang="ja-JP" sz="1400">
            <a:effectLst/>
          </a:endParaRPr>
        </a:p>
        <a:p>
          <a:r>
            <a:rPr kumimoji="1" lang="ja-JP" altLang="ja-JP" sz="1100">
              <a:solidFill>
                <a:schemeClr val="dk1"/>
              </a:solidFill>
              <a:effectLst/>
              <a:latin typeface="+mn-lt"/>
              <a:ea typeface="+mn-ea"/>
              <a:cs typeface="+mn-cs"/>
            </a:rPr>
            <a:t>・一般廃棄物処理施設につていは、有形固定資産減価償却率は</a:t>
          </a:r>
          <a:r>
            <a:rPr kumimoji="1" lang="en-US" altLang="ja-JP" sz="1100">
              <a:solidFill>
                <a:schemeClr val="dk1"/>
              </a:solidFill>
              <a:effectLst/>
              <a:latin typeface="+mn-lt"/>
              <a:ea typeface="+mn-ea"/>
              <a:cs typeface="+mn-cs"/>
            </a:rPr>
            <a:t>99.0</a:t>
          </a:r>
          <a:r>
            <a:rPr kumimoji="1" lang="ja-JP" altLang="ja-JP" sz="1100">
              <a:solidFill>
                <a:schemeClr val="dk1"/>
              </a:solidFill>
              <a:effectLst/>
              <a:latin typeface="+mn-lt"/>
              <a:ea typeface="+mn-ea"/>
              <a:cs typeface="+mn-cs"/>
            </a:rPr>
            <a:t>％であるが、現在は使用していなく今後も更新計画はない。</a:t>
          </a:r>
          <a:endParaRPr lang="ja-JP" altLang="ja-JP" sz="1400">
            <a:effectLst/>
          </a:endParaRPr>
        </a:p>
        <a:p>
          <a:r>
            <a:rPr kumimoji="1" lang="ja-JP" altLang="ja-JP" sz="1100">
              <a:solidFill>
                <a:schemeClr val="dk1"/>
              </a:solidFill>
              <a:effectLst/>
              <a:latin typeface="+mn-lt"/>
              <a:ea typeface="+mn-ea"/>
              <a:cs typeface="+mn-cs"/>
            </a:rPr>
            <a:t>・庁舎については、建築後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年経過し有形固定資産減価償却率は</a:t>
          </a:r>
          <a:r>
            <a:rPr kumimoji="1" lang="en-US" altLang="ja-JP" sz="1100">
              <a:solidFill>
                <a:schemeClr val="dk1"/>
              </a:solidFill>
              <a:effectLst/>
              <a:latin typeface="+mn-lt"/>
              <a:ea typeface="+mn-ea"/>
              <a:cs typeface="+mn-cs"/>
            </a:rPr>
            <a:t>36.9</a:t>
          </a:r>
          <a:r>
            <a:rPr kumimoji="1" lang="ja-JP" altLang="ja-JP" sz="1100">
              <a:solidFill>
                <a:schemeClr val="dk1"/>
              </a:solidFill>
              <a:effectLst/>
              <a:latin typeface="+mn-lt"/>
              <a:ea typeface="+mn-ea"/>
              <a:cs typeface="+mn-cs"/>
            </a:rPr>
            <a:t>％であり、公共施設等総合管理計画に基づき、計画的な点検・修繕により適正な管理に努める。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A521D17-77B1-493F-A570-FA963E6F9A4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AE55154-E123-4AB0-9BF0-882B13D79A7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FFA7149-42AF-4C1A-BA78-03AE6531A7F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8892E9C-FBE3-4466-843E-3B2E67BDAAF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9281A2D-77FD-41C2-A995-38297E4E08D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388ABAD-ECA7-4298-9F9C-A70B66B62B5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57C6B72-39BF-4C99-989B-1397BF5BE2D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BA09F2B-9780-4BBB-A95C-7CAEA8DCE06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0950A14-D750-4335-BF80-2CCE4DCFA9B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A135975-C70E-4368-8051-87AC3545B7A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4,889
4,855
190.95
4,587,348
4,477,234
109,344
2,760,183
5,009,588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443D4EA-DE85-4862-969B-208E48939E8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C610D19-8761-4FFA-80F9-5EEBBED1C5F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37C6151-E3EB-416D-BF08-DEAD6F2782D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63F48FA-6175-4780-AF52-9743966177F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5475A41-EA38-4075-9837-A6199C33E8E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374B3F6-1573-4157-82D7-23E877230AB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CD40CAC-20BE-4379-867D-547DFE61323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7A5A7F3-5699-4B29-83A4-CE7FABCDBBF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65E9712-354D-474C-BA7A-6245C054E2C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204ABF0-5CC5-4A16-BDCA-2EF6517455A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725360E-0A13-404D-8AE8-B2F13D66342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FF991F6-7B09-433D-97ED-063E70C3A7C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78A19F8-3B52-4E55-AC14-73886D0350D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417053C-6483-4390-8355-E6F2156A912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EF053C5-C85E-4C79-90E3-B22931336DD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96ABDF1-ACBF-487B-A620-29DE09D6A57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4EC8F6A-566B-472E-B5E2-39D6210D92B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9F5D223-41B6-4F40-B03E-9052DCBE44E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D282D76-C32E-441C-ADFD-CEA473CFDAC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3CCF7B4-CB0F-48C1-82DD-81C4EE2514C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B2A485F-D559-44EC-8AC1-7D2486E1F0D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57C0F09-01D9-4D36-8B40-4E59CE2FE8B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494D458A-AC8E-499A-A7EA-75E00503F3B8}"/>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7AF8A03A-8B20-4484-9190-74F20B63A271}"/>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5F663FE-63C3-42E7-982A-32BE654821B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6A6712A-8443-4156-B9F0-20387D90353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258BCE0-2E9C-43DE-B353-46B40D91B41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59C58B9-245B-4043-A763-F0F369E7AFB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C0E0C01-E71F-4216-9604-1EE1AEF3920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DAC81CC-295D-4213-937C-153CB91DB46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450759C-9F9A-44C9-95B3-474A0C7B54DA}"/>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F6D1C8C-3950-4A96-B841-2D333BBE84B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A23E223-B656-4018-8240-ADB5BB4E0DC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0289704-8516-4391-A184-C252FD126CA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B984A2E-13A6-47B4-9B01-929EF4D6E9E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A7058FF-EC79-48C3-A390-59D5F2B4015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D990E56-CE3F-4D55-B0CA-36E8FA9A1E4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税の徴収率は、変わらず高い状況を維持しており、今後も職員の定数管理や財政健全化に向けた取り組みを継続的に実施し、歳出の徹底的な見直しにより財政基盤の強化を図る。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2EAF618-9620-4021-BCC1-1FDCDEEFD9A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E94EABC1-3EFB-4802-A87A-6725106A3031}"/>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20E2DD26-ABB9-42EF-B9D2-8DE75E580A5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8873D54A-97C8-4E0B-86A8-213FCD35ACAD}"/>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ECB8C148-CC9B-4207-B788-6E712E2DAC1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F81F33A-E730-476E-AE15-76FC75274E1E}"/>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8B18AC15-3017-42FA-BC6B-12C889B7C27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9E5E160E-80A7-4B16-A74F-BE3A16AD15C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EF2F5CFD-6AAE-43FA-BCEC-2CE54125A1C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BFD605FB-AE6C-442E-B241-ADC0151F7DA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3DBFBD5D-C3D5-4D6A-8CA1-E98F9830D219}"/>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B1E1D4A0-3D9D-47EC-8FE1-0450D3B18EE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96C42334-6252-4EBB-A699-D1AC176530C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D8667689-FEBA-43D3-BC20-F15C6B784E6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3E11859F-3629-4C91-902F-665EE0D60806}"/>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F8A320D3-CD97-454C-894E-D5E7DB20301D}"/>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1194FF23-009C-4203-93E9-91B5025349A1}"/>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BE60F249-493F-4A10-AFC8-13936CBBCAD7}"/>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A37179A3-AFF7-4A51-B1A5-73F901B70346}"/>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99D49006-9F31-4AC2-8201-7011F18CBE7F}"/>
            </a:ext>
          </a:extLst>
        </xdr:cNvPr>
        <xdr:cNvCxnSpPr/>
      </xdr:nvCxnSpPr>
      <xdr:spPr>
        <a:xfrm flipV="1">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1E43C4E0-7452-4ADE-A7F9-39F986A7FE73}"/>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1B4BC9A7-7D3F-4C6C-BAEC-C30175EF72B8}"/>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1" name="直線コネクタ 70">
          <a:extLst>
            <a:ext uri="{FF2B5EF4-FFF2-40B4-BE49-F238E27FC236}">
              <a16:creationId xmlns:a16="http://schemas.microsoft.com/office/drawing/2014/main" id="{8BF58630-AE6A-4DBB-8DE4-A8A22114D3CC}"/>
            </a:ext>
          </a:extLst>
        </xdr:cNvPr>
        <xdr:cNvCxnSpPr/>
      </xdr:nvCxnSpPr>
      <xdr:spPr>
        <a:xfrm flipV="1">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D46A1013-40B4-45CD-A8FF-326DE1AE2348}"/>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203B6922-54C6-4CED-9038-73D2221A932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19E1619E-51E0-42DB-A615-6CAF27D35642}"/>
            </a:ext>
          </a:extLst>
        </xdr:cNvPr>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3336B29F-DE83-4B85-B1C1-7527E44B1821}"/>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5D82ACA1-2F32-4A8A-877B-32BF4E9DA7D8}"/>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395B0A54-EBB0-4A33-94A9-A3BD9DBE16AE}"/>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1B0A2FCC-BB54-4B3C-94C3-8531DA29EE0A}"/>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CD5D58BE-B5D2-40FA-8E59-125B81348875}"/>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F197BDBF-4BC1-4AF6-BD10-E6388F69B095}"/>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C9E7C810-69CF-4B6A-89C7-99C116AF2CC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30678FF-A38F-4220-B2CC-E9A97BFC253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D17A6848-99FE-451B-A4BB-822094D4D48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C2BFC90-D791-4754-A907-662E07B76F2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5C1A96B-BB7E-4F1E-AB13-29FB33D8486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3F02DBE-A8C0-4CFC-A7B7-20B5098B614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3B56DD1F-0003-480A-B9F8-925C30E223D8}"/>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8D78DAE8-7D76-4935-AC57-4E4BB13C68C2}"/>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22A1F68F-3F6E-4EA2-A869-9C3B0BEEB8F5}"/>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45250EAD-ABBE-433A-BD31-0F6459D1A9CC}"/>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1" name="楕円 90">
          <a:extLst>
            <a:ext uri="{FF2B5EF4-FFF2-40B4-BE49-F238E27FC236}">
              <a16:creationId xmlns:a16="http://schemas.microsoft.com/office/drawing/2014/main" id="{CC3D10DD-0590-4DAB-AD0E-0AC57BC1C5EF}"/>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2" name="テキスト ボックス 91">
          <a:extLst>
            <a:ext uri="{FF2B5EF4-FFF2-40B4-BE49-F238E27FC236}">
              <a16:creationId xmlns:a16="http://schemas.microsoft.com/office/drawing/2014/main" id="{E1A536E5-B507-416E-849E-D86975DF951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D1C930AF-F18A-4454-A81A-834F6191F54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9064B500-BC26-4A5A-B5B6-1B4A3A7C74D5}"/>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3476F51C-2BFF-4AC7-ABAA-94B2D45F155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4C7C52E2-985B-4CBD-9CE5-C403E68EB13C}"/>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C807F22A-F399-4A90-B277-B7366E3CD6C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532C8F35-8AE7-4F17-90A6-3DAD5AE034D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3038EEC0-6729-4AC1-8C77-77FDA583D54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234BFF0E-759C-47F9-B6BF-A75D80BCE17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F96E4CFB-FFBA-4A5D-95E6-9E8EF1C40E5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EE7A2F5C-B459-4137-9752-3E05F3E3123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50431219-53AC-444F-A659-D0423B8DDC5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549B9BC3-2D2D-48DF-921D-6D9E368527A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9CEEADE1-AF88-4B80-B2A5-38710A3BBD2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B0BEF458-81EB-4248-88DB-D1DA6180430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A0C00054-298F-4D94-99B6-BF8EBAA703B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C6A626CD-FB74-4918-966D-5EEA98282FE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C3FC9AE8-87DC-4D75-B32B-B14BD20AECC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81.0</a:t>
          </a:r>
          <a:r>
            <a:rPr kumimoji="1" lang="ja-JP" altLang="en-US" sz="1300">
              <a:latin typeface="ＭＳ Ｐゴシック" panose="020B0600070205080204" pitchFamily="50" charset="-128"/>
              <a:ea typeface="ＭＳ Ｐゴシック" panose="020B0600070205080204" pitchFamily="50" charset="-128"/>
            </a:rPr>
            <a:t>％で類似団体平均を下回っているが、多額のスポーツセンター建設事業債や今後予定されている消防庁舎建設事業等により、公債費の増大が避けられない状況である。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サイクルによる事務事業の見直しや、各種事業の効率化、事業のアウトソーシングの検討により経常経費縮減を図る必要がある。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BE581A06-65F9-47AD-B917-4F5BACE8A16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C2F62AC-3B10-4820-8BB4-0BF303083AB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A922C989-7B62-4935-BDA7-D0BB2364AA5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4CA0E177-14A7-4A4E-B429-1525AB894C1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6015004B-1453-43C3-814B-E134E6B9A22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18D1B656-C03F-4E8C-A1C1-A7A07FC9A325}"/>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92EF7321-847C-453B-9484-C9FE33B4E433}"/>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309FB22E-3A74-40B1-AA9E-23BFE6E333C3}"/>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B9A1CE54-7CAD-463C-9BDD-072B573D81B3}"/>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7B8ADD63-A723-4712-B483-5BE71715497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4239FB5-7ED2-48F5-839A-BFAEF808786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44C5AF08-DBCB-4FC0-8F78-503EA45919A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A0BA8BFA-9A5D-4368-872C-DFC825646DE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F24CA365-D3A5-4521-AC68-7DD0F848B4E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6B4C5250-8DD0-41C5-98A0-761557CFACB7}"/>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4CDCDADF-2C93-4FD9-B22E-51B5FCA811D1}"/>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FB6986CD-5DA0-4A17-992A-A589B8AD035F}"/>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AEC76DE1-5068-46F8-8DE1-A9A5C43D3002}"/>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52B60A-C163-4922-B95A-0BE87D8622EA}"/>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143510</xdr:rowOff>
    </xdr:to>
    <xdr:cxnSp macro="">
      <xdr:nvCxnSpPr>
        <xdr:cNvPr id="129" name="直線コネクタ 128">
          <a:extLst>
            <a:ext uri="{FF2B5EF4-FFF2-40B4-BE49-F238E27FC236}">
              <a16:creationId xmlns:a16="http://schemas.microsoft.com/office/drawing/2014/main" id="{B34CE73C-B696-476D-9047-D40F58BF2C96}"/>
            </a:ext>
          </a:extLst>
        </xdr:cNvPr>
        <xdr:cNvCxnSpPr/>
      </xdr:nvCxnSpPr>
      <xdr:spPr>
        <a:xfrm>
          <a:off x="4114800" y="105295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2697DAA5-EE8D-456A-B137-8FE1F89B6BD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987CC354-CF63-4E3E-8408-127FE4FD08EE}"/>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104902</xdr:rowOff>
    </xdr:to>
    <xdr:cxnSp macro="">
      <xdr:nvCxnSpPr>
        <xdr:cNvPr id="132" name="直線コネクタ 131">
          <a:extLst>
            <a:ext uri="{FF2B5EF4-FFF2-40B4-BE49-F238E27FC236}">
              <a16:creationId xmlns:a16="http://schemas.microsoft.com/office/drawing/2014/main" id="{20F25C67-027D-4AF6-A63F-DF2ACCBC4DC7}"/>
            </a:ext>
          </a:extLst>
        </xdr:cNvPr>
        <xdr:cNvCxnSpPr/>
      </xdr:nvCxnSpPr>
      <xdr:spPr>
        <a:xfrm flipV="1">
          <a:off x="3225800" y="105295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28AAAA0D-F200-42D6-A510-835AE4472379}"/>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734188F0-F683-47DE-9118-45589F3FD2BB}"/>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68834</xdr:rowOff>
    </xdr:from>
    <xdr:to>
      <xdr:col>15</xdr:col>
      <xdr:colOff>82550</xdr:colOff>
      <xdr:row>61</xdr:row>
      <xdr:rowOff>104902</xdr:rowOff>
    </xdr:to>
    <xdr:cxnSp macro="">
      <xdr:nvCxnSpPr>
        <xdr:cNvPr id="135" name="直線コネクタ 134">
          <a:extLst>
            <a:ext uri="{FF2B5EF4-FFF2-40B4-BE49-F238E27FC236}">
              <a16:creationId xmlns:a16="http://schemas.microsoft.com/office/drawing/2014/main" id="{A7244DF2-F9AD-4BE3-9F33-835E7AD0A71D}"/>
            </a:ext>
          </a:extLst>
        </xdr:cNvPr>
        <xdr:cNvCxnSpPr/>
      </xdr:nvCxnSpPr>
      <xdr:spPr>
        <a:xfrm>
          <a:off x="2336800" y="1035583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9A30AF38-0217-427F-B715-47EA2D6756CD}"/>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a:extLst>
            <a:ext uri="{FF2B5EF4-FFF2-40B4-BE49-F238E27FC236}">
              <a16:creationId xmlns:a16="http://schemas.microsoft.com/office/drawing/2014/main" id="{3C212297-87D1-4ABE-AEFC-21B77D26756D}"/>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68834</xdr:rowOff>
    </xdr:from>
    <xdr:to>
      <xdr:col>11</xdr:col>
      <xdr:colOff>31750</xdr:colOff>
      <xdr:row>60</xdr:row>
      <xdr:rowOff>170180</xdr:rowOff>
    </xdr:to>
    <xdr:cxnSp macro="">
      <xdr:nvCxnSpPr>
        <xdr:cNvPr id="138" name="直線コネクタ 137">
          <a:extLst>
            <a:ext uri="{FF2B5EF4-FFF2-40B4-BE49-F238E27FC236}">
              <a16:creationId xmlns:a16="http://schemas.microsoft.com/office/drawing/2014/main" id="{379B4A65-86A9-414D-AF53-A84F9413C8DA}"/>
            </a:ext>
          </a:extLst>
        </xdr:cNvPr>
        <xdr:cNvCxnSpPr/>
      </xdr:nvCxnSpPr>
      <xdr:spPr>
        <a:xfrm flipV="1">
          <a:off x="1447800" y="1035583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B4141DBF-C15E-4ECF-BA50-C5395081D0A6}"/>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8B83305F-348D-4EB2-91B8-5F94D07C33FE}"/>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1863E226-0D24-4AE2-BC2E-279AD4C014F9}"/>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CA36985E-C729-421C-90B6-C6CA716BC89F}"/>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411424B-959D-456C-BFDB-DD106FFCA30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867C7F82-E1F1-47B0-8A56-8975AF982D9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164E45-7535-4595-88F9-76DA9BDC7DE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DE35539-5AA6-4F83-ACD6-6A5E4AE9BD4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785DE8C-D6F8-481F-932C-5885078F0FD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8" name="楕円 147">
          <a:extLst>
            <a:ext uri="{FF2B5EF4-FFF2-40B4-BE49-F238E27FC236}">
              <a16:creationId xmlns:a16="http://schemas.microsoft.com/office/drawing/2014/main" id="{1622A518-3FB3-4989-BD1F-56E9B67F02DA}"/>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9" name="財政構造の弾力性該当値テキスト">
          <a:extLst>
            <a:ext uri="{FF2B5EF4-FFF2-40B4-BE49-F238E27FC236}">
              <a16:creationId xmlns:a16="http://schemas.microsoft.com/office/drawing/2014/main" id="{047E4579-7559-46D9-A0CD-F9175417A36C}"/>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0" name="楕円 149">
          <a:extLst>
            <a:ext uri="{FF2B5EF4-FFF2-40B4-BE49-F238E27FC236}">
              <a16:creationId xmlns:a16="http://schemas.microsoft.com/office/drawing/2014/main" id="{E06D3C09-A2CB-45BE-BA73-39740A70AC53}"/>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1" name="テキスト ボックス 150">
          <a:extLst>
            <a:ext uri="{FF2B5EF4-FFF2-40B4-BE49-F238E27FC236}">
              <a16:creationId xmlns:a16="http://schemas.microsoft.com/office/drawing/2014/main" id="{7FB52AB6-E794-445B-998E-876F4492BE91}"/>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54102</xdr:rowOff>
    </xdr:from>
    <xdr:to>
      <xdr:col>15</xdr:col>
      <xdr:colOff>133350</xdr:colOff>
      <xdr:row>61</xdr:row>
      <xdr:rowOff>155702</xdr:rowOff>
    </xdr:to>
    <xdr:sp macro="" textlink="">
      <xdr:nvSpPr>
        <xdr:cNvPr id="152" name="楕円 151">
          <a:extLst>
            <a:ext uri="{FF2B5EF4-FFF2-40B4-BE49-F238E27FC236}">
              <a16:creationId xmlns:a16="http://schemas.microsoft.com/office/drawing/2014/main" id="{619F2416-70BE-4C51-B4A6-7CBEBB528E0C}"/>
            </a:ext>
          </a:extLst>
        </xdr:cNvPr>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165879</xdr:rowOff>
    </xdr:from>
    <xdr:ext cx="762000" cy="259045"/>
    <xdr:sp macro="" textlink="">
      <xdr:nvSpPr>
        <xdr:cNvPr id="153" name="テキスト ボックス 152">
          <a:extLst>
            <a:ext uri="{FF2B5EF4-FFF2-40B4-BE49-F238E27FC236}">
              <a16:creationId xmlns:a16="http://schemas.microsoft.com/office/drawing/2014/main" id="{625D0BBD-3CBB-4A70-924B-8FA047DE5651}"/>
            </a:ext>
          </a:extLst>
        </xdr:cNvPr>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18034</xdr:rowOff>
    </xdr:from>
    <xdr:to>
      <xdr:col>11</xdr:col>
      <xdr:colOff>82550</xdr:colOff>
      <xdr:row>60</xdr:row>
      <xdr:rowOff>119634</xdr:rowOff>
    </xdr:to>
    <xdr:sp macro="" textlink="">
      <xdr:nvSpPr>
        <xdr:cNvPr id="154" name="楕円 153">
          <a:extLst>
            <a:ext uri="{FF2B5EF4-FFF2-40B4-BE49-F238E27FC236}">
              <a16:creationId xmlns:a16="http://schemas.microsoft.com/office/drawing/2014/main" id="{2BC04259-5F76-4B25-AF44-CCEEA77514B9}"/>
            </a:ext>
          </a:extLst>
        </xdr:cNvPr>
        <xdr:cNvSpPr/>
      </xdr:nvSpPr>
      <xdr:spPr>
        <a:xfrm>
          <a:off x="2286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129811</xdr:rowOff>
    </xdr:from>
    <xdr:ext cx="762000" cy="259045"/>
    <xdr:sp macro="" textlink="">
      <xdr:nvSpPr>
        <xdr:cNvPr id="155" name="テキスト ボックス 154">
          <a:extLst>
            <a:ext uri="{FF2B5EF4-FFF2-40B4-BE49-F238E27FC236}">
              <a16:creationId xmlns:a16="http://schemas.microsoft.com/office/drawing/2014/main" id="{2D10FAC4-B3B0-46C4-8CEE-853A3D0A0DF5}"/>
            </a:ext>
          </a:extLst>
        </xdr:cNvPr>
        <xdr:cNvSpPr txBox="1"/>
      </xdr:nvSpPr>
      <xdr:spPr>
        <a:xfrm>
          <a:off x="1955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6" name="楕円 155">
          <a:extLst>
            <a:ext uri="{FF2B5EF4-FFF2-40B4-BE49-F238E27FC236}">
              <a16:creationId xmlns:a16="http://schemas.microsoft.com/office/drawing/2014/main" id="{1238B49E-29C2-4EFC-91FE-7CBE92962FFC}"/>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7" name="テキスト ボックス 156">
          <a:extLst>
            <a:ext uri="{FF2B5EF4-FFF2-40B4-BE49-F238E27FC236}">
              <a16:creationId xmlns:a16="http://schemas.microsoft.com/office/drawing/2014/main" id="{2B38A800-9B31-44DB-922E-D276C660B56C}"/>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1D4F5209-7EF1-49F9-B29D-69CA2DC7284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64CAE75-3422-4166-9BA7-BBE650FF7D0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9F8CE558-E3AA-4AC0-BB8C-28A1BABA5EB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DB65C472-CDF0-4B79-90A0-F62F50DB32A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907E7958-73D3-4F5B-A5A0-BEC8CF1D0D3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BF749750-69FD-46B3-9366-F9AAFDDD8F7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29985DCC-890F-4E25-B5C8-54C51398133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5AB0F731-FD6E-4A33-A09E-991E569FD0F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5F5D7443-ED4D-40E7-A1A8-7A8BA00EF06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FA5CAF33-2FE5-40EB-9A39-1E90ABCE7B6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515C3BD2-9988-438F-9158-B3698BC8BFD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6C3BBCB9-E95F-48C2-89D5-79DC7C96E09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CB15A912-B043-4D2B-80E9-0D7E2773C4C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人当たりの金額が類似団体平均を上回っているのは、町の施設、こども園等を直営で運営していることによる人件費に要因がある。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次年度からは、会計年度任用職員制度導入により大幅に人件費が増大することから、将来的に民間へのアウトソーシングの検討も視野にいれ、経費削減を図る。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5D48885A-FCD8-4E46-9EF4-74A98804B6B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E3F2007F-F6A4-4FB5-AFD1-18710BAC402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7C50A544-2244-4B5F-955A-763297803BB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BF887C86-800D-490A-9B7A-1A84C44F9242}"/>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A6F30EB8-4100-47E3-BC7B-F7DF2D0098AE}"/>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943EAFD6-C6B6-4430-8624-B533C9B98676}"/>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31751AAC-6F31-4ECB-9ED6-4FF5BC283E6A}"/>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5B22B3F6-DDE8-41A9-AAE8-A9A1B174325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3E27CCAA-4DD7-4023-B374-4422CB515EE6}"/>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A2B76AF-AB36-45E7-8377-AC3A48963A3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3D9F08C7-8908-42E6-A929-FD70D527697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54AEDFCB-817B-4E94-9994-BF4A7244B64F}"/>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B3E3E258-D18B-4D8C-A9F2-2960BBEF01DD}"/>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9C30298F-4371-4533-8E0B-C3344C293354}"/>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18BB54A1-B3E7-4156-AB46-E69A890A57E8}"/>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4DD7654F-0499-40FC-8335-43CBEBAEABC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1EDD8C66-0324-4F51-957A-75BAD8272FD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B2C2B561-0C35-48B1-8E4B-D248972E2F0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81F9D1C6-1725-4F94-83D7-B0996D7D52D1}"/>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2B0F02AF-0E5C-48D9-AA16-A49C870EF5CB}"/>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7DCA6F23-FEF9-4C64-A9EE-FEA412D4806C}"/>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A74E559-1D81-49C2-B39F-42F8FF845531}"/>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DA9EB3DB-1A17-40FE-BB41-C8BC70F162D1}"/>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64542</xdr:rowOff>
    </xdr:from>
    <xdr:to>
      <xdr:col>23</xdr:col>
      <xdr:colOff>133350</xdr:colOff>
      <xdr:row>84</xdr:row>
      <xdr:rowOff>115774</xdr:rowOff>
    </xdr:to>
    <xdr:cxnSp macro="">
      <xdr:nvCxnSpPr>
        <xdr:cNvPr id="194" name="直線コネクタ 193">
          <a:extLst>
            <a:ext uri="{FF2B5EF4-FFF2-40B4-BE49-F238E27FC236}">
              <a16:creationId xmlns:a16="http://schemas.microsoft.com/office/drawing/2014/main" id="{EC5ED385-8D4D-432E-9F5C-6BB9BFCE85EE}"/>
            </a:ext>
          </a:extLst>
        </xdr:cNvPr>
        <xdr:cNvCxnSpPr/>
      </xdr:nvCxnSpPr>
      <xdr:spPr>
        <a:xfrm>
          <a:off x="4114800" y="14466342"/>
          <a:ext cx="838200" cy="5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13D46773-D4AA-4356-B34D-27BE1AA6409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FDF0027F-E074-4624-A024-1F5BA3137037}"/>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21926</xdr:rowOff>
    </xdr:from>
    <xdr:to>
      <xdr:col>19</xdr:col>
      <xdr:colOff>133350</xdr:colOff>
      <xdr:row>84</xdr:row>
      <xdr:rowOff>64542</xdr:rowOff>
    </xdr:to>
    <xdr:cxnSp macro="">
      <xdr:nvCxnSpPr>
        <xdr:cNvPr id="197" name="直線コネクタ 196">
          <a:extLst>
            <a:ext uri="{FF2B5EF4-FFF2-40B4-BE49-F238E27FC236}">
              <a16:creationId xmlns:a16="http://schemas.microsoft.com/office/drawing/2014/main" id="{E8486F10-1D2B-4B3A-B7D9-AFC38B965DD2}"/>
            </a:ext>
          </a:extLst>
        </xdr:cNvPr>
        <xdr:cNvCxnSpPr/>
      </xdr:nvCxnSpPr>
      <xdr:spPr>
        <a:xfrm>
          <a:off x="3225800" y="14423726"/>
          <a:ext cx="889000" cy="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9A9068F8-9B25-4678-A985-063FF518EEF3}"/>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4874AE-ABC2-4CD9-982E-F28B8332BF61}"/>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160534</xdr:rowOff>
    </xdr:from>
    <xdr:to>
      <xdr:col>15</xdr:col>
      <xdr:colOff>82550</xdr:colOff>
      <xdr:row>84</xdr:row>
      <xdr:rowOff>21926</xdr:rowOff>
    </xdr:to>
    <xdr:cxnSp macro="">
      <xdr:nvCxnSpPr>
        <xdr:cNvPr id="200" name="直線コネクタ 199">
          <a:extLst>
            <a:ext uri="{FF2B5EF4-FFF2-40B4-BE49-F238E27FC236}">
              <a16:creationId xmlns:a16="http://schemas.microsoft.com/office/drawing/2014/main" id="{049EF395-8C64-42EE-9B38-E454B64C4278}"/>
            </a:ext>
          </a:extLst>
        </xdr:cNvPr>
        <xdr:cNvCxnSpPr/>
      </xdr:nvCxnSpPr>
      <xdr:spPr>
        <a:xfrm>
          <a:off x="2336800" y="14390884"/>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3D09B7CC-4A1A-4BF3-96C0-9E2FFCE218F9}"/>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9E7C3ACC-6331-4F2A-954E-BE3F773A9309}"/>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133823</xdr:rowOff>
    </xdr:from>
    <xdr:to>
      <xdr:col>11</xdr:col>
      <xdr:colOff>31750</xdr:colOff>
      <xdr:row>83</xdr:row>
      <xdr:rowOff>160534</xdr:rowOff>
    </xdr:to>
    <xdr:cxnSp macro="">
      <xdr:nvCxnSpPr>
        <xdr:cNvPr id="203" name="直線コネクタ 202">
          <a:extLst>
            <a:ext uri="{FF2B5EF4-FFF2-40B4-BE49-F238E27FC236}">
              <a16:creationId xmlns:a16="http://schemas.microsoft.com/office/drawing/2014/main" id="{00F27DA6-283A-4E07-96A0-81910B6D4A62}"/>
            </a:ext>
          </a:extLst>
        </xdr:cNvPr>
        <xdr:cNvCxnSpPr/>
      </xdr:nvCxnSpPr>
      <xdr:spPr>
        <a:xfrm>
          <a:off x="1447800" y="14364173"/>
          <a:ext cx="889000" cy="2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130B392A-FD0C-4EC7-AFB1-6AE1118197A8}"/>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76DCC470-763F-4204-84F5-285A33689732}"/>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2342C95D-FFF0-4425-80C6-CFAAEF9E5D64}"/>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63252C6C-9396-40C6-848E-8CC9719FE57D}"/>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4C4BEC0-2677-4195-B3C6-83C3665EC38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5BEF700-95B9-492B-98A4-3A0E33469AB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3CECDB2-49B2-49FE-8E7F-918BA107D23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08427BC-B2F8-445C-B34A-84AC42CED55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F03508B-F8B9-4A56-A7CD-814D80059A7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64974</xdr:rowOff>
    </xdr:from>
    <xdr:to>
      <xdr:col>23</xdr:col>
      <xdr:colOff>184150</xdr:colOff>
      <xdr:row>84</xdr:row>
      <xdr:rowOff>166574</xdr:rowOff>
    </xdr:to>
    <xdr:sp macro="" textlink="">
      <xdr:nvSpPr>
        <xdr:cNvPr id="213" name="楕円 212">
          <a:extLst>
            <a:ext uri="{FF2B5EF4-FFF2-40B4-BE49-F238E27FC236}">
              <a16:creationId xmlns:a16="http://schemas.microsoft.com/office/drawing/2014/main" id="{D6436190-8295-4E6D-8C9C-3884DA5FB0A0}"/>
            </a:ext>
          </a:extLst>
        </xdr:cNvPr>
        <xdr:cNvSpPr/>
      </xdr:nvSpPr>
      <xdr:spPr>
        <a:xfrm>
          <a:off x="4902200" y="144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37051</xdr:rowOff>
    </xdr:from>
    <xdr:ext cx="762000" cy="259045"/>
    <xdr:sp macro="" textlink="">
      <xdr:nvSpPr>
        <xdr:cNvPr id="214" name="人件費・物件費等の状況該当値テキスト">
          <a:extLst>
            <a:ext uri="{FF2B5EF4-FFF2-40B4-BE49-F238E27FC236}">
              <a16:creationId xmlns:a16="http://schemas.microsoft.com/office/drawing/2014/main" id="{5BF16CA1-69BE-4A72-9F65-FB1CF691A85F}"/>
            </a:ext>
          </a:extLst>
        </xdr:cNvPr>
        <xdr:cNvSpPr txBox="1"/>
      </xdr:nvSpPr>
      <xdr:spPr>
        <a:xfrm>
          <a:off x="5041900" y="1443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13742</xdr:rowOff>
    </xdr:from>
    <xdr:to>
      <xdr:col>19</xdr:col>
      <xdr:colOff>184150</xdr:colOff>
      <xdr:row>84</xdr:row>
      <xdr:rowOff>115342</xdr:rowOff>
    </xdr:to>
    <xdr:sp macro="" textlink="">
      <xdr:nvSpPr>
        <xdr:cNvPr id="215" name="楕円 214">
          <a:extLst>
            <a:ext uri="{FF2B5EF4-FFF2-40B4-BE49-F238E27FC236}">
              <a16:creationId xmlns:a16="http://schemas.microsoft.com/office/drawing/2014/main" id="{30110FA6-0C11-415D-8CFB-3C5E161589FB}"/>
            </a:ext>
          </a:extLst>
        </xdr:cNvPr>
        <xdr:cNvSpPr/>
      </xdr:nvSpPr>
      <xdr:spPr>
        <a:xfrm>
          <a:off x="4064000" y="1441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100119</xdr:rowOff>
    </xdr:from>
    <xdr:ext cx="736600" cy="259045"/>
    <xdr:sp macro="" textlink="">
      <xdr:nvSpPr>
        <xdr:cNvPr id="216" name="テキスト ボックス 215">
          <a:extLst>
            <a:ext uri="{FF2B5EF4-FFF2-40B4-BE49-F238E27FC236}">
              <a16:creationId xmlns:a16="http://schemas.microsoft.com/office/drawing/2014/main" id="{3B47FEE2-258A-40E5-87EF-2F15962E9A73}"/>
            </a:ext>
          </a:extLst>
        </xdr:cNvPr>
        <xdr:cNvSpPr txBox="1"/>
      </xdr:nvSpPr>
      <xdr:spPr>
        <a:xfrm>
          <a:off x="3733800" y="14501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142576</xdr:rowOff>
    </xdr:from>
    <xdr:to>
      <xdr:col>15</xdr:col>
      <xdr:colOff>133350</xdr:colOff>
      <xdr:row>84</xdr:row>
      <xdr:rowOff>72726</xdr:rowOff>
    </xdr:to>
    <xdr:sp macro="" textlink="">
      <xdr:nvSpPr>
        <xdr:cNvPr id="217" name="楕円 216">
          <a:extLst>
            <a:ext uri="{FF2B5EF4-FFF2-40B4-BE49-F238E27FC236}">
              <a16:creationId xmlns:a16="http://schemas.microsoft.com/office/drawing/2014/main" id="{46819ECE-2E2E-4DBF-942A-376451C4BF5A}"/>
            </a:ext>
          </a:extLst>
        </xdr:cNvPr>
        <xdr:cNvSpPr/>
      </xdr:nvSpPr>
      <xdr:spPr>
        <a:xfrm>
          <a:off x="3175000" y="143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57503</xdr:rowOff>
    </xdr:from>
    <xdr:ext cx="762000" cy="259045"/>
    <xdr:sp macro="" textlink="">
      <xdr:nvSpPr>
        <xdr:cNvPr id="218" name="テキスト ボックス 217">
          <a:extLst>
            <a:ext uri="{FF2B5EF4-FFF2-40B4-BE49-F238E27FC236}">
              <a16:creationId xmlns:a16="http://schemas.microsoft.com/office/drawing/2014/main" id="{E98A5565-DB5B-42DC-BF9C-67D49674EFA9}"/>
            </a:ext>
          </a:extLst>
        </xdr:cNvPr>
        <xdr:cNvSpPr txBox="1"/>
      </xdr:nvSpPr>
      <xdr:spPr>
        <a:xfrm>
          <a:off x="2844800" y="144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109734</xdr:rowOff>
    </xdr:from>
    <xdr:to>
      <xdr:col>11</xdr:col>
      <xdr:colOff>82550</xdr:colOff>
      <xdr:row>84</xdr:row>
      <xdr:rowOff>39884</xdr:rowOff>
    </xdr:to>
    <xdr:sp macro="" textlink="">
      <xdr:nvSpPr>
        <xdr:cNvPr id="219" name="楕円 218">
          <a:extLst>
            <a:ext uri="{FF2B5EF4-FFF2-40B4-BE49-F238E27FC236}">
              <a16:creationId xmlns:a16="http://schemas.microsoft.com/office/drawing/2014/main" id="{B9D0928B-9DF3-47A6-AC4E-808EE74C676B}"/>
            </a:ext>
          </a:extLst>
        </xdr:cNvPr>
        <xdr:cNvSpPr/>
      </xdr:nvSpPr>
      <xdr:spPr>
        <a:xfrm>
          <a:off x="2286000" y="143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24661</xdr:rowOff>
    </xdr:from>
    <xdr:ext cx="762000" cy="259045"/>
    <xdr:sp macro="" textlink="">
      <xdr:nvSpPr>
        <xdr:cNvPr id="220" name="テキスト ボックス 219">
          <a:extLst>
            <a:ext uri="{FF2B5EF4-FFF2-40B4-BE49-F238E27FC236}">
              <a16:creationId xmlns:a16="http://schemas.microsoft.com/office/drawing/2014/main" id="{97876E25-E2D7-489F-B590-19EBB7EB6EDF}"/>
            </a:ext>
          </a:extLst>
        </xdr:cNvPr>
        <xdr:cNvSpPr txBox="1"/>
      </xdr:nvSpPr>
      <xdr:spPr>
        <a:xfrm>
          <a:off x="1955800" y="1442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83023</xdr:rowOff>
    </xdr:from>
    <xdr:to>
      <xdr:col>7</xdr:col>
      <xdr:colOff>31750</xdr:colOff>
      <xdr:row>84</xdr:row>
      <xdr:rowOff>13173</xdr:rowOff>
    </xdr:to>
    <xdr:sp macro="" textlink="">
      <xdr:nvSpPr>
        <xdr:cNvPr id="221" name="楕円 220">
          <a:extLst>
            <a:ext uri="{FF2B5EF4-FFF2-40B4-BE49-F238E27FC236}">
              <a16:creationId xmlns:a16="http://schemas.microsoft.com/office/drawing/2014/main" id="{A4C60C65-55F0-4177-B6C0-3A1946165DDB}"/>
            </a:ext>
          </a:extLst>
        </xdr:cNvPr>
        <xdr:cNvSpPr/>
      </xdr:nvSpPr>
      <xdr:spPr>
        <a:xfrm>
          <a:off x="1397000" y="143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169400</xdr:rowOff>
    </xdr:from>
    <xdr:ext cx="762000" cy="259045"/>
    <xdr:sp macro="" textlink="">
      <xdr:nvSpPr>
        <xdr:cNvPr id="222" name="テキスト ボックス 221">
          <a:extLst>
            <a:ext uri="{FF2B5EF4-FFF2-40B4-BE49-F238E27FC236}">
              <a16:creationId xmlns:a16="http://schemas.microsoft.com/office/drawing/2014/main" id="{CA402369-8323-424C-9C97-77AF483EDFBF}"/>
            </a:ext>
          </a:extLst>
        </xdr:cNvPr>
        <xdr:cNvSpPr txBox="1"/>
      </xdr:nvSpPr>
      <xdr:spPr>
        <a:xfrm>
          <a:off x="1066800" y="143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EEB932A2-C0EB-47F1-8C74-896EB581C63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6681E021-AB10-4853-BEED-1FA1C552406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6923DBD5-3C4B-480A-9B13-DA8011DCABE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51646A19-32F1-4F08-B967-12F7F314A7D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5971F4B1-8802-489D-83A4-4D8A728B8DA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3C377069-1AEC-4332-BA64-31CD9A73391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DD5E5503-AEA3-4F52-992C-59363FA600E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9D83861D-AE96-4E8B-A441-B8EDE307EE0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6388BD6E-B0EC-4F18-8FB2-4CE5DEA8F6D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DFC7AB63-BA4F-4C34-95A6-CF5FB31C4C6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6FC57400-7583-4B16-BE8E-706C4A9DBE1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A72BD399-241E-45F4-9EC6-C59D97BF27F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39075F4C-C958-4CE8-B095-6E118280DE4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給与水準は、ほぼ類似団体平均と同じである。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今後も、民間団体の平均給与状況を踏まえ、給与の適正化に努める。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696CCA30-DCA2-4295-8726-41D9A07362E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8412A16-B781-45B8-A6B1-F51107448EA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21BBE548-E4C5-4695-B039-5B973EEF468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66378DD7-28AF-45A9-8EBE-37B63563C024}"/>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F4F405B9-51AF-4C75-9F41-38073A888683}"/>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74C02312-21E4-4066-B068-F076575F3ACC}"/>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D5C6295B-4C82-4B5E-AE85-49B0059583F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E04365B4-00E5-4CE1-95AF-024132E6810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4E36F3E8-F49D-465B-A3C1-D02BABF9F15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28510C43-005A-4BBC-9964-D925F3EBF067}"/>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33379490-5734-4767-A052-46D980DE824A}"/>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43E02D5F-8700-45B1-B098-4C2700658DA7}"/>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A8EE481D-AB57-4C48-A2E4-599A93F83B2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F808D75C-9859-40EF-AE31-8B81430C9A1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42A8551F-CF72-4085-A329-0DFF6256B70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2FAB5A1C-26E3-4EC9-B995-2B2159529081}"/>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1A2589DE-56C8-41C9-96FA-85702ADF242A}"/>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87A3A2C1-3C40-4E09-A70F-DDD03717045C}"/>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1A964BCE-40D4-4379-8293-6BEA94E0EC8C}"/>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D8AAB524-B060-4B34-A6E7-921D7E575BCE}"/>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96096</xdr:rowOff>
    </xdr:from>
    <xdr:to>
      <xdr:col>81</xdr:col>
      <xdr:colOff>44450</xdr:colOff>
      <xdr:row>85</xdr:row>
      <xdr:rowOff>144357</xdr:rowOff>
    </xdr:to>
    <xdr:cxnSp macro="">
      <xdr:nvCxnSpPr>
        <xdr:cNvPr id="256" name="直線コネクタ 255">
          <a:extLst>
            <a:ext uri="{FF2B5EF4-FFF2-40B4-BE49-F238E27FC236}">
              <a16:creationId xmlns:a16="http://schemas.microsoft.com/office/drawing/2014/main" id="{258B9619-A8E5-4530-8E0B-98E9469EA554}"/>
            </a:ext>
          </a:extLst>
        </xdr:cNvPr>
        <xdr:cNvCxnSpPr/>
      </xdr:nvCxnSpPr>
      <xdr:spPr>
        <a:xfrm>
          <a:off x="16179800" y="1466934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CFB5A31A-0462-43F4-833A-EFA448AEAE29}"/>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EC400BAA-4286-4A3F-AE63-15866C73EBAE}"/>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96096</xdr:rowOff>
    </xdr:from>
    <xdr:to>
      <xdr:col>77</xdr:col>
      <xdr:colOff>44450</xdr:colOff>
      <xdr:row>85</xdr:row>
      <xdr:rowOff>120227</xdr:rowOff>
    </xdr:to>
    <xdr:cxnSp macro="">
      <xdr:nvCxnSpPr>
        <xdr:cNvPr id="259" name="直線コネクタ 258">
          <a:extLst>
            <a:ext uri="{FF2B5EF4-FFF2-40B4-BE49-F238E27FC236}">
              <a16:creationId xmlns:a16="http://schemas.microsoft.com/office/drawing/2014/main" id="{97E7BA72-B55A-4691-BA4B-CD1E572B0FB2}"/>
            </a:ext>
          </a:extLst>
        </xdr:cNvPr>
        <xdr:cNvCxnSpPr/>
      </xdr:nvCxnSpPr>
      <xdr:spPr>
        <a:xfrm flipV="1">
          <a:off x="15290800" y="1466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63CB5C35-FE1E-4BEA-AD08-549FB469138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B4F0F0B-8999-43A6-9D9F-01EAB4FD2433}"/>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120227</xdr:rowOff>
    </xdr:from>
    <xdr:to>
      <xdr:col>72</xdr:col>
      <xdr:colOff>203200</xdr:colOff>
      <xdr:row>85</xdr:row>
      <xdr:rowOff>160443</xdr:rowOff>
    </xdr:to>
    <xdr:cxnSp macro="">
      <xdr:nvCxnSpPr>
        <xdr:cNvPr id="262" name="直線コネクタ 261">
          <a:extLst>
            <a:ext uri="{FF2B5EF4-FFF2-40B4-BE49-F238E27FC236}">
              <a16:creationId xmlns:a16="http://schemas.microsoft.com/office/drawing/2014/main" id="{A5AA2536-DDCD-43EA-AD77-7F7D3E06D493}"/>
            </a:ext>
          </a:extLst>
        </xdr:cNvPr>
        <xdr:cNvCxnSpPr/>
      </xdr:nvCxnSpPr>
      <xdr:spPr>
        <a:xfrm flipV="1">
          <a:off x="14401800" y="146934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1AA5F78-9364-4DEE-ABEF-40D7C8E3538F}"/>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36F8F595-2BB9-4C09-A34F-458109340C96}"/>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86</xdr:row>
      <xdr:rowOff>165946</xdr:rowOff>
    </xdr:to>
    <xdr:cxnSp macro="">
      <xdr:nvCxnSpPr>
        <xdr:cNvPr id="265" name="直線コネクタ 264">
          <a:extLst>
            <a:ext uri="{FF2B5EF4-FFF2-40B4-BE49-F238E27FC236}">
              <a16:creationId xmlns:a16="http://schemas.microsoft.com/office/drawing/2014/main" id="{B77C2EC1-67C5-45C5-AF90-71819260D65D}"/>
            </a:ext>
          </a:extLst>
        </xdr:cNvPr>
        <xdr:cNvCxnSpPr/>
      </xdr:nvCxnSpPr>
      <xdr:spPr>
        <a:xfrm flipV="1">
          <a:off x="13512800" y="14733693"/>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43A80440-AB1B-4D19-BE6E-6B8D68714424}"/>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95CBD1BA-15C3-4AF6-8F36-23AEECA8C088}"/>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84DA62C9-5704-402A-BF12-07CE14619502}"/>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BB25050F-DB1F-4500-B4A0-CC0D4D701FEB}"/>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CB97D70-3E18-47C4-8C3D-6FE39167CC1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9D36E0E-7891-4F8E-97F8-7CA2F1354E7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CBE9D5B-0E6A-44CA-9392-D15C3C26F8C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7353AD1-009E-4FB5-9B77-EC10B15E542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B196937-9190-4A60-BA21-C5FCF2463C6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75" name="楕円 274">
          <a:extLst>
            <a:ext uri="{FF2B5EF4-FFF2-40B4-BE49-F238E27FC236}">
              <a16:creationId xmlns:a16="http://schemas.microsoft.com/office/drawing/2014/main" id="{C9F26462-1257-454B-A9FA-5075321427A0}"/>
            </a:ext>
          </a:extLst>
        </xdr:cNvPr>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65634</xdr:rowOff>
    </xdr:from>
    <xdr:ext cx="762000" cy="259045"/>
    <xdr:sp macro="" textlink="">
      <xdr:nvSpPr>
        <xdr:cNvPr id="276" name="給与水準   （国との比較）該当値テキスト">
          <a:extLst>
            <a:ext uri="{FF2B5EF4-FFF2-40B4-BE49-F238E27FC236}">
              <a16:creationId xmlns:a16="http://schemas.microsoft.com/office/drawing/2014/main" id="{9AE488B4-5687-44DF-8B74-13D61829FB6C}"/>
            </a:ext>
          </a:extLst>
        </xdr:cNvPr>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45296</xdr:rowOff>
    </xdr:from>
    <xdr:to>
      <xdr:col>77</xdr:col>
      <xdr:colOff>95250</xdr:colOff>
      <xdr:row>85</xdr:row>
      <xdr:rowOff>146896</xdr:rowOff>
    </xdr:to>
    <xdr:sp macro="" textlink="">
      <xdr:nvSpPr>
        <xdr:cNvPr id="277" name="楕円 276">
          <a:extLst>
            <a:ext uri="{FF2B5EF4-FFF2-40B4-BE49-F238E27FC236}">
              <a16:creationId xmlns:a16="http://schemas.microsoft.com/office/drawing/2014/main" id="{B84332C7-3918-4CA3-BC68-92853DA60052}"/>
            </a:ext>
          </a:extLst>
        </xdr:cNvPr>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157073</xdr:rowOff>
    </xdr:from>
    <xdr:ext cx="736600" cy="259045"/>
    <xdr:sp macro="" textlink="">
      <xdr:nvSpPr>
        <xdr:cNvPr id="278" name="テキスト ボックス 277">
          <a:extLst>
            <a:ext uri="{FF2B5EF4-FFF2-40B4-BE49-F238E27FC236}">
              <a16:creationId xmlns:a16="http://schemas.microsoft.com/office/drawing/2014/main" id="{A99009AF-9F7F-4C3A-9A95-402737E1B637}"/>
            </a:ext>
          </a:extLst>
        </xdr:cNvPr>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69427</xdr:rowOff>
    </xdr:from>
    <xdr:to>
      <xdr:col>73</xdr:col>
      <xdr:colOff>44450</xdr:colOff>
      <xdr:row>85</xdr:row>
      <xdr:rowOff>171027</xdr:rowOff>
    </xdr:to>
    <xdr:sp macro="" textlink="">
      <xdr:nvSpPr>
        <xdr:cNvPr id="279" name="楕円 278">
          <a:extLst>
            <a:ext uri="{FF2B5EF4-FFF2-40B4-BE49-F238E27FC236}">
              <a16:creationId xmlns:a16="http://schemas.microsoft.com/office/drawing/2014/main" id="{BE4BF57E-CC88-4F59-B54E-2132DC37A5A7}"/>
            </a:ext>
          </a:extLst>
        </xdr:cNvPr>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80" name="テキスト ボックス 279">
          <a:extLst>
            <a:ext uri="{FF2B5EF4-FFF2-40B4-BE49-F238E27FC236}">
              <a16:creationId xmlns:a16="http://schemas.microsoft.com/office/drawing/2014/main" id="{66451473-5EB6-457D-A21D-D26FFD03C4A5}"/>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109643</xdr:rowOff>
    </xdr:from>
    <xdr:to>
      <xdr:col>68</xdr:col>
      <xdr:colOff>203200</xdr:colOff>
      <xdr:row>86</xdr:row>
      <xdr:rowOff>39793</xdr:rowOff>
    </xdr:to>
    <xdr:sp macro="" textlink="">
      <xdr:nvSpPr>
        <xdr:cNvPr id="281" name="楕円 280">
          <a:extLst>
            <a:ext uri="{FF2B5EF4-FFF2-40B4-BE49-F238E27FC236}">
              <a16:creationId xmlns:a16="http://schemas.microsoft.com/office/drawing/2014/main" id="{09AE61CF-2EFB-4C21-94BE-05F5EC668656}"/>
            </a:ext>
          </a:extLst>
        </xdr:cNvPr>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24570</xdr:rowOff>
    </xdr:from>
    <xdr:ext cx="762000" cy="259045"/>
    <xdr:sp macro="" textlink="">
      <xdr:nvSpPr>
        <xdr:cNvPr id="282" name="テキスト ボックス 281">
          <a:extLst>
            <a:ext uri="{FF2B5EF4-FFF2-40B4-BE49-F238E27FC236}">
              <a16:creationId xmlns:a16="http://schemas.microsoft.com/office/drawing/2014/main" id="{A8A52216-4A91-44EC-9A60-23BBE28678C5}"/>
            </a:ext>
          </a:extLst>
        </xdr:cNvPr>
        <xdr:cNvSpPr txBox="1"/>
      </xdr:nvSpPr>
      <xdr:spPr>
        <a:xfrm>
          <a:off x="14020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115146</xdr:rowOff>
    </xdr:from>
    <xdr:to>
      <xdr:col>64</xdr:col>
      <xdr:colOff>152400</xdr:colOff>
      <xdr:row>87</xdr:row>
      <xdr:rowOff>45296</xdr:rowOff>
    </xdr:to>
    <xdr:sp macro="" textlink="">
      <xdr:nvSpPr>
        <xdr:cNvPr id="283" name="楕円 282">
          <a:extLst>
            <a:ext uri="{FF2B5EF4-FFF2-40B4-BE49-F238E27FC236}">
              <a16:creationId xmlns:a16="http://schemas.microsoft.com/office/drawing/2014/main" id="{E9FA2C7C-7661-429E-821B-2D2A2B6FC40D}"/>
            </a:ext>
          </a:extLst>
        </xdr:cNvPr>
        <xdr:cNvSpPr/>
      </xdr:nvSpPr>
      <xdr:spPr>
        <a:xfrm>
          <a:off x="13462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30073</xdr:rowOff>
    </xdr:from>
    <xdr:ext cx="762000" cy="259045"/>
    <xdr:sp macro="" textlink="">
      <xdr:nvSpPr>
        <xdr:cNvPr id="284" name="テキスト ボックス 283">
          <a:extLst>
            <a:ext uri="{FF2B5EF4-FFF2-40B4-BE49-F238E27FC236}">
              <a16:creationId xmlns:a16="http://schemas.microsoft.com/office/drawing/2014/main" id="{67931FC5-7EDE-4334-9DD9-CEFEA009CD24}"/>
            </a:ext>
          </a:extLst>
        </xdr:cNvPr>
        <xdr:cNvSpPr txBox="1"/>
      </xdr:nvSpPr>
      <xdr:spPr>
        <a:xfrm>
          <a:off x="13131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A7D39837-362D-4A74-9B7A-6B8DFAB8041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5158DBCE-4A3A-41AF-A061-40AA0BC3027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C8518251-9067-4256-AC36-521DA1AF19F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C0B0CE9E-0AA8-4F6A-9AEE-40D143C4563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DA0A07F6-3003-429B-AD34-9F0CD45B242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EBF5A420-D626-42B0-8918-F30A273781B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C566E175-41E5-4D03-B5B2-F381016A58B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CBDC07C9-AF51-49BD-848E-B1D11CD07C6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AA6BAB6F-A45D-4FEF-83C0-C09895245AE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4B51F8DF-7627-4E8A-8681-586639F0577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EECA5FFF-51FE-4CFB-82F6-94C50138D98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EF5C5387-A7AD-4E25-8EBF-85A5DF1E5F4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D76A37F8-67FD-4198-9010-88AE656F208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計画的な職員採用を実施したことや、施設・こども園を直営で運営していることにより、類似団体平均を上回る人数となっている。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今後は、財政健全化を念頭に置いた定数管理を行う必要があり、新たな職員定数管理計画策定など、適正規模の職員数となるよう努める。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B2E58C68-8C46-4B3D-9A13-85AD61E69FE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C4FF4E51-AC8D-431E-80A1-E2B1045C366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CBDB2156-0049-419F-A3B5-DE21FCDB158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9ECD2EAF-3D3B-4F71-BC15-296EB7490321}"/>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F3436536-8752-4FD7-919F-AE92F665D2AA}"/>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83E392EF-4539-4575-9F50-8ABAD127420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AFF69382-32AD-44A1-9EC1-44804A76DE39}"/>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C5CEBAB4-75A1-4AA1-9DDC-486A67CC296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E3591CD3-CA5B-4280-908F-FA12BBEA6034}"/>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8FD5B3EE-ED85-4284-B5E8-F2D79B56728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324ECD14-F0AF-4C20-8E75-EEB0D49E89C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B93BF016-6E3C-4CB1-B158-4EE35C3ECD1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505389F-1622-45D7-B765-4BAE63A0AEB9}"/>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97FE96F2-9840-4C6E-B6E3-644C9B21E931}"/>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56FAC23B-C543-4707-851E-69F5A363DED3}"/>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E1BB733C-6819-40CD-A2F3-4FED27302434}"/>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B4C2BD4-9730-4A39-84B1-FF2BE1BC9B14}"/>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80645</xdr:rowOff>
    </xdr:from>
    <xdr:to>
      <xdr:col>81</xdr:col>
      <xdr:colOff>44450</xdr:colOff>
      <xdr:row>62</xdr:row>
      <xdr:rowOff>143383</xdr:rowOff>
    </xdr:to>
    <xdr:cxnSp macro="">
      <xdr:nvCxnSpPr>
        <xdr:cNvPr id="315" name="直線コネクタ 314">
          <a:extLst>
            <a:ext uri="{FF2B5EF4-FFF2-40B4-BE49-F238E27FC236}">
              <a16:creationId xmlns:a16="http://schemas.microsoft.com/office/drawing/2014/main" id="{8C6E4E20-D572-4AA0-82C8-F6264C05BAE2}"/>
            </a:ext>
          </a:extLst>
        </xdr:cNvPr>
        <xdr:cNvCxnSpPr/>
      </xdr:nvCxnSpPr>
      <xdr:spPr>
        <a:xfrm>
          <a:off x="16179800" y="10710545"/>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a:extLst>
            <a:ext uri="{FF2B5EF4-FFF2-40B4-BE49-F238E27FC236}">
              <a16:creationId xmlns:a16="http://schemas.microsoft.com/office/drawing/2014/main" id="{5845FCAC-BB83-43C8-9E55-583FF2475512}"/>
            </a:ext>
          </a:extLst>
        </xdr:cNvPr>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30B84CD6-29DD-40A4-8AC7-43D816C5DB0F}"/>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9461</xdr:rowOff>
    </xdr:from>
    <xdr:to>
      <xdr:col>77</xdr:col>
      <xdr:colOff>44450</xdr:colOff>
      <xdr:row>62</xdr:row>
      <xdr:rowOff>80645</xdr:rowOff>
    </xdr:to>
    <xdr:cxnSp macro="">
      <xdr:nvCxnSpPr>
        <xdr:cNvPr id="318" name="直線コネクタ 317">
          <a:extLst>
            <a:ext uri="{FF2B5EF4-FFF2-40B4-BE49-F238E27FC236}">
              <a16:creationId xmlns:a16="http://schemas.microsoft.com/office/drawing/2014/main" id="{DAA7A6A0-E170-4FCC-9C08-8B2D6FCF10DF}"/>
            </a:ext>
          </a:extLst>
        </xdr:cNvPr>
        <xdr:cNvCxnSpPr/>
      </xdr:nvCxnSpPr>
      <xdr:spPr>
        <a:xfrm>
          <a:off x="15290800" y="10639361"/>
          <a:ext cx="889000" cy="7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E1BC6EC6-ADF9-4D74-91E9-C3939472187F}"/>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a:extLst>
            <a:ext uri="{FF2B5EF4-FFF2-40B4-BE49-F238E27FC236}">
              <a16:creationId xmlns:a16="http://schemas.microsoft.com/office/drawing/2014/main" id="{71623AB0-1697-4C4C-99A3-441E7017B323}"/>
            </a:ext>
          </a:extLst>
        </xdr:cNvPr>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139288</xdr:rowOff>
    </xdr:from>
    <xdr:to>
      <xdr:col>72</xdr:col>
      <xdr:colOff>203200</xdr:colOff>
      <xdr:row>62</xdr:row>
      <xdr:rowOff>9461</xdr:rowOff>
    </xdr:to>
    <xdr:cxnSp macro="">
      <xdr:nvCxnSpPr>
        <xdr:cNvPr id="321" name="直線コネクタ 320">
          <a:extLst>
            <a:ext uri="{FF2B5EF4-FFF2-40B4-BE49-F238E27FC236}">
              <a16:creationId xmlns:a16="http://schemas.microsoft.com/office/drawing/2014/main" id="{7EA8B73C-9D97-441B-B677-7F49EAE1E283}"/>
            </a:ext>
          </a:extLst>
        </xdr:cNvPr>
        <xdr:cNvCxnSpPr/>
      </xdr:nvCxnSpPr>
      <xdr:spPr>
        <a:xfrm>
          <a:off x="14401800" y="10597738"/>
          <a:ext cx="889000" cy="4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A1BEF4DB-0417-4159-A4B9-3C9126B60E5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a:extLst>
            <a:ext uri="{FF2B5EF4-FFF2-40B4-BE49-F238E27FC236}">
              <a16:creationId xmlns:a16="http://schemas.microsoft.com/office/drawing/2014/main" id="{FFA98E2C-47C6-4EDA-B498-DD7FFE23F84B}"/>
            </a:ext>
          </a:extLst>
        </xdr:cNvPr>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80772</xdr:rowOff>
    </xdr:from>
    <xdr:to>
      <xdr:col>68</xdr:col>
      <xdr:colOff>152400</xdr:colOff>
      <xdr:row>61</xdr:row>
      <xdr:rowOff>139288</xdr:rowOff>
    </xdr:to>
    <xdr:cxnSp macro="">
      <xdr:nvCxnSpPr>
        <xdr:cNvPr id="324" name="直線コネクタ 323">
          <a:extLst>
            <a:ext uri="{FF2B5EF4-FFF2-40B4-BE49-F238E27FC236}">
              <a16:creationId xmlns:a16="http://schemas.microsoft.com/office/drawing/2014/main" id="{15668449-0478-451B-B72D-70731D648EAE}"/>
            </a:ext>
          </a:extLst>
        </xdr:cNvPr>
        <xdr:cNvCxnSpPr/>
      </xdr:nvCxnSpPr>
      <xdr:spPr>
        <a:xfrm>
          <a:off x="13512800" y="10539222"/>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7A98BBB1-2C9C-4766-850C-A4429C6918BD}"/>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a:extLst>
            <a:ext uri="{FF2B5EF4-FFF2-40B4-BE49-F238E27FC236}">
              <a16:creationId xmlns:a16="http://schemas.microsoft.com/office/drawing/2014/main" id="{C1177E38-66ED-49CB-8199-0EF452462D6B}"/>
            </a:ext>
          </a:extLst>
        </xdr:cNvPr>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4CECB85E-94DD-4705-897B-01B444FE5932}"/>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a:extLst>
            <a:ext uri="{FF2B5EF4-FFF2-40B4-BE49-F238E27FC236}">
              <a16:creationId xmlns:a16="http://schemas.microsoft.com/office/drawing/2014/main" id="{02AD45E3-DDAC-4E96-A422-7F9D73745723}"/>
            </a:ext>
          </a:extLst>
        </xdr:cNvPr>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EE3E3972-45C7-4461-B067-D61AD2C9A9B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C6D8781-5D77-4A77-8E7B-4260083A5F1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6FF0CC41-FA11-4671-8750-ABE7645E1E1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2A195A8-294C-4890-ADA4-2EF0BF2E16F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CB02CD2-2414-4154-8FFC-645C28496A3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92583</xdr:rowOff>
    </xdr:from>
    <xdr:to>
      <xdr:col>81</xdr:col>
      <xdr:colOff>95250</xdr:colOff>
      <xdr:row>63</xdr:row>
      <xdr:rowOff>22733</xdr:rowOff>
    </xdr:to>
    <xdr:sp macro="" textlink="">
      <xdr:nvSpPr>
        <xdr:cNvPr id="334" name="楕円 333">
          <a:extLst>
            <a:ext uri="{FF2B5EF4-FFF2-40B4-BE49-F238E27FC236}">
              <a16:creationId xmlns:a16="http://schemas.microsoft.com/office/drawing/2014/main" id="{3D19BEE8-4F78-4A2A-9134-8E56514D88D5}"/>
            </a:ext>
          </a:extLst>
        </xdr:cNvPr>
        <xdr:cNvSpPr/>
      </xdr:nvSpPr>
      <xdr:spPr>
        <a:xfrm>
          <a:off x="16967200" y="10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64660</xdr:rowOff>
    </xdr:from>
    <xdr:ext cx="762000" cy="259045"/>
    <xdr:sp macro="" textlink="">
      <xdr:nvSpPr>
        <xdr:cNvPr id="335" name="定員管理の状況該当値テキスト">
          <a:extLst>
            <a:ext uri="{FF2B5EF4-FFF2-40B4-BE49-F238E27FC236}">
              <a16:creationId xmlns:a16="http://schemas.microsoft.com/office/drawing/2014/main" id="{A515EF1B-B37C-4608-B385-A24E1AA4C556}"/>
            </a:ext>
          </a:extLst>
        </xdr:cNvPr>
        <xdr:cNvSpPr txBox="1"/>
      </xdr:nvSpPr>
      <xdr:spPr>
        <a:xfrm>
          <a:off x="17106900" y="1069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29845</xdr:rowOff>
    </xdr:from>
    <xdr:to>
      <xdr:col>77</xdr:col>
      <xdr:colOff>95250</xdr:colOff>
      <xdr:row>62</xdr:row>
      <xdr:rowOff>131445</xdr:rowOff>
    </xdr:to>
    <xdr:sp macro="" textlink="">
      <xdr:nvSpPr>
        <xdr:cNvPr id="336" name="楕円 335">
          <a:extLst>
            <a:ext uri="{FF2B5EF4-FFF2-40B4-BE49-F238E27FC236}">
              <a16:creationId xmlns:a16="http://schemas.microsoft.com/office/drawing/2014/main" id="{C63B1ADD-058A-4CF1-AAAA-87BC71CB4743}"/>
            </a:ext>
          </a:extLst>
        </xdr:cNvPr>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116222</xdr:rowOff>
    </xdr:from>
    <xdr:ext cx="736600" cy="259045"/>
    <xdr:sp macro="" textlink="">
      <xdr:nvSpPr>
        <xdr:cNvPr id="337" name="テキスト ボックス 336">
          <a:extLst>
            <a:ext uri="{FF2B5EF4-FFF2-40B4-BE49-F238E27FC236}">
              <a16:creationId xmlns:a16="http://schemas.microsoft.com/office/drawing/2014/main" id="{3B2578BC-0D39-4891-BDD1-E1AC04AC20D1}"/>
            </a:ext>
          </a:extLst>
        </xdr:cNvPr>
        <xdr:cNvSpPr txBox="1"/>
      </xdr:nvSpPr>
      <xdr:spPr>
        <a:xfrm>
          <a:off x="15798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130111</xdr:rowOff>
    </xdr:from>
    <xdr:to>
      <xdr:col>73</xdr:col>
      <xdr:colOff>44450</xdr:colOff>
      <xdr:row>62</xdr:row>
      <xdr:rowOff>60261</xdr:rowOff>
    </xdr:to>
    <xdr:sp macro="" textlink="">
      <xdr:nvSpPr>
        <xdr:cNvPr id="338" name="楕円 337">
          <a:extLst>
            <a:ext uri="{FF2B5EF4-FFF2-40B4-BE49-F238E27FC236}">
              <a16:creationId xmlns:a16="http://schemas.microsoft.com/office/drawing/2014/main" id="{8B946907-A288-489A-B3DA-C3051E02A7C7}"/>
            </a:ext>
          </a:extLst>
        </xdr:cNvPr>
        <xdr:cNvSpPr/>
      </xdr:nvSpPr>
      <xdr:spPr>
        <a:xfrm>
          <a:off x="15240000" y="105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45038</xdr:rowOff>
    </xdr:from>
    <xdr:ext cx="762000" cy="259045"/>
    <xdr:sp macro="" textlink="">
      <xdr:nvSpPr>
        <xdr:cNvPr id="339" name="テキスト ボックス 338">
          <a:extLst>
            <a:ext uri="{FF2B5EF4-FFF2-40B4-BE49-F238E27FC236}">
              <a16:creationId xmlns:a16="http://schemas.microsoft.com/office/drawing/2014/main" id="{0587421C-1A4D-49AE-AC0A-3CA400709BEE}"/>
            </a:ext>
          </a:extLst>
        </xdr:cNvPr>
        <xdr:cNvSpPr txBox="1"/>
      </xdr:nvSpPr>
      <xdr:spPr>
        <a:xfrm>
          <a:off x="14909800" y="1067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88488</xdr:rowOff>
    </xdr:from>
    <xdr:to>
      <xdr:col>68</xdr:col>
      <xdr:colOff>203200</xdr:colOff>
      <xdr:row>62</xdr:row>
      <xdr:rowOff>18638</xdr:rowOff>
    </xdr:to>
    <xdr:sp macro="" textlink="">
      <xdr:nvSpPr>
        <xdr:cNvPr id="340" name="楕円 339">
          <a:extLst>
            <a:ext uri="{FF2B5EF4-FFF2-40B4-BE49-F238E27FC236}">
              <a16:creationId xmlns:a16="http://schemas.microsoft.com/office/drawing/2014/main" id="{3C7FD000-3744-4CA2-A0F4-C906805C5C8D}"/>
            </a:ext>
          </a:extLst>
        </xdr:cNvPr>
        <xdr:cNvSpPr/>
      </xdr:nvSpPr>
      <xdr:spPr>
        <a:xfrm>
          <a:off x="14351000" y="105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3415</xdr:rowOff>
    </xdr:from>
    <xdr:ext cx="762000" cy="259045"/>
    <xdr:sp macro="" textlink="">
      <xdr:nvSpPr>
        <xdr:cNvPr id="341" name="テキスト ボックス 340">
          <a:extLst>
            <a:ext uri="{FF2B5EF4-FFF2-40B4-BE49-F238E27FC236}">
              <a16:creationId xmlns:a16="http://schemas.microsoft.com/office/drawing/2014/main" id="{F77C80C5-264A-4B47-ADFC-A58704C3C0C6}"/>
            </a:ext>
          </a:extLst>
        </xdr:cNvPr>
        <xdr:cNvSpPr txBox="1"/>
      </xdr:nvSpPr>
      <xdr:spPr>
        <a:xfrm>
          <a:off x="14020800" y="106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29972</xdr:rowOff>
    </xdr:from>
    <xdr:to>
      <xdr:col>64</xdr:col>
      <xdr:colOff>152400</xdr:colOff>
      <xdr:row>61</xdr:row>
      <xdr:rowOff>131572</xdr:rowOff>
    </xdr:to>
    <xdr:sp macro="" textlink="">
      <xdr:nvSpPr>
        <xdr:cNvPr id="342" name="楕円 341">
          <a:extLst>
            <a:ext uri="{FF2B5EF4-FFF2-40B4-BE49-F238E27FC236}">
              <a16:creationId xmlns:a16="http://schemas.microsoft.com/office/drawing/2014/main" id="{42D86B31-ADEE-4520-8325-FEF23FEFADDE}"/>
            </a:ext>
          </a:extLst>
        </xdr:cNvPr>
        <xdr:cNvSpPr/>
      </xdr:nvSpPr>
      <xdr:spPr>
        <a:xfrm>
          <a:off x="13462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116349</xdr:rowOff>
    </xdr:from>
    <xdr:ext cx="762000" cy="259045"/>
    <xdr:sp macro="" textlink="">
      <xdr:nvSpPr>
        <xdr:cNvPr id="343" name="テキスト ボックス 342">
          <a:extLst>
            <a:ext uri="{FF2B5EF4-FFF2-40B4-BE49-F238E27FC236}">
              <a16:creationId xmlns:a16="http://schemas.microsoft.com/office/drawing/2014/main" id="{ABA327A0-34DE-43BC-9D3F-43A271CA835F}"/>
            </a:ext>
          </a:extLst>
        </xdr:cNvPr>
        <xdr:cNvSpPr txBox="1"/>
      </xdr:nvSpPr>
      <xdr:spPr>
        <a:xfrm>
          <a:off x="13131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EF4D551A-1985-4681-9969-4728DCBBED7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9185EF60-5FD1-4B49-B56B-06C36F16D77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C662ABE7-3860-44F9-A363-24A8360E86D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A2DE383B-0D50-42B1-A9E8-D302A757551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599025F0-783F-402C-96C7-23DB1620873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F2FC2A63-43D4-478D-9A02-7394135794D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6A541387-B129-4B89-8556-997BA629789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91C30ED1-0291-4E05-8101-F3D1D3646ED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96C2B21D-AC35-4C95-A9E7-E87A975C186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FA26FC19-7890-4CAC-A0CF-C8E1D3B1164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3019CE74-09C7-46E0-8E8D-8A0A4FF8D52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89288AC8-B9DE-4C59-8D59-FCA15423138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51AB8AC7-1B18-4B67-8D36-8CE15675501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実質公債費比率は、近年の繰上げ償還などにより着実に減少してきたが、今後は、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年度から実施したスポーツセンター建設事業、</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年度から実施される消防庁舎建設事業、今後も継続される農業基盤整備事業により多額の地方債を発行することとなり、実質公債費比率の上昇が見込まれる。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年間償還額の平準化、地方債発行の縮減など適正な起債管理を目指す。</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88D482B3-51AD-4C18-A656-D492AE73FBD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8BE3AC4F-04AE-4B1A-9078-E759121E32B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DB5C55AB-0431-4E83-86D2-6C84EAEDE21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850E73E8-FAFD-4EE7-A848-44F49E7E64B2}"/>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6393C44E-9F85-4170-AB12-804A46ABD9E2}"/>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84528474-E829-46EB-8375-4F3AE0C30E39}"/>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E5EE4F33-48C0-46D4-86C8-6BF943D48B8B}"/>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EF8EA480-1470-430A-922D-500E9AF1BC84}"/>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348F1F35-0658-4484-A77C-3641E1C0FD21}"/>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8A1FC46C-D01D-4A79-812B-5A2BC020B619}"/>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3048DBA7-5721-4864-B4B7-EBAC011EECF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C6055F71-99CE-4EFB-998C-FF9393DF0AC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E836FD9E-3EA8-4AB9-8913-145376D8D3EA}"/>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A5B7E6CE-3AB6-4C87-A3D4-698E1E49DCA7}"/>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A909F38A-1320-460C-80D4-F0B55100EA3C}"/>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A5D14435-D851-494B-B627-2958681AC77D}"/>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581E022C-FC95-42C5-80C6-218C28D67C6B}"/>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13462</xdr:rowOff>
    </xdr:to>
    <xdr:cxnSp macro="">
      <xdr:nvCxnSpPr>
        <xdr:cNvPr id="374" name="直線コネクタ 373">
          <a:extLst>
            <a:ext uri="{FF2B5EF4-FFF2-40B4-BE49-F238E27FC236}">
              <a16:creationId xmlns:a16="http://schemas.microsoft.com/office/drawing/2014/main" id="{1088D6FF-847A-4882-BE39-9593CDCF0076}"/>
            </a:ext>
          </a:extLst>
        </xdr:cNvPr>
        <xdr:cNvCxnSpPr/>
      </xdr:nvCxnSpPr>
      <xdr:spPr>
        <a:xfrm>
          <a:off x="16179800" y="7042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27C99F82-CBD7-4505-9E97-5A76916683AA}"/>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F02C3D71-B31B-4FAF-AB12-DE098AB6BC96}"/>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32766</xdr:rowOff>
    </xdr:to>
    <xdr:cxnSp macro="">
      <xdr:nvCxnSpPr>
        <xdr:cNvPr id="377" name="直線コネクタ 376">
          <a:extLst>
            <a:ext uri="{FF2B5EF4-FFF2-40B4-BE49-F238E27FC236}">
              <a16:creationId xmlns:a16="http://schemas.microsoft.com/office/drawing/2014/main" id="{AAD1095F-41AB-4EC1-B4FB-E4A2BFE736D2}"/>
            </a:ext>
          </a:extLst>
        </xdr:cNvPr>
        <xdr:cNvCxnSpPr/>
      </xdr:nvCxnSpPr>
      <xdr:spPr>
        <a:xfrm flipV="1">
          <a:off x="15290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7410CA5D-72DD-4892-9448-0BBC24E4136E}"/>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B980B9FA-DC8B-4EFC-BA8E-9945E8267913}"/>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61722</xdr:rowOff>
    </xdr:to>
    <xdr:cxnSp macro="">
      <xdr:nvCxnSpPr>
        <xdr:cNvPr id="380" name="直線コネクタ 379">
          <a:extLst>
            <a:ext uri="{FF2B5EF4-FFF2-40B4-BE49-F238E27FC236}">
              <a16:creationId xmlns:a16="http://schemas.microsoft.com/office/drawing/2014/main" id="{BF4211BC-61B3-4BB3-9115-6B0F7697A6E0}"/>
            </a:ext>
          </a:extLst>
        </xdr:cNvPr>
        <xdr:cNvCxnSpPr/>
      </xdr:nvCxnSpPr>
      <xdr:spPr>
        <a:xfrm flipV="1">
          <a:off x="14401800" y="70622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51E04FC8-FB6F-458B-A2FA-CCC1D734E89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960ECCF7-9C78-43B2-99CE-476FB8844F3A}"/>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90678</xdr:rowOff>
    </xdr:to>
    <xdr:cxnSp macro="">
      <xdr:nvCxnSpPr>
        <xdr:cNvPr id="383" name="直線コネクタ 382">
          <a:extLst>
            <a:ext uri="{FF2B5EF4-FFF2-40B4-BE49-F238E27FC236}">
              <a16:creationId xmlns:a16="http://schemas.microsoft.com/office/drawing/2014/main" id="{F9153841-CAE5-43CF-A24A-17B615FFB019}"/>
            </a:ext>
          </a:extLst>
        </xdr:cNvPr>
        <xdr:cNvCxnSpPr/>
      </xdr:nvCxnSpPr>
      <xdr:spPr>
        <a:xfrm flipV="1">
          <a:off x="13512800" y="709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32A51932-8304-461F-AE31-53268C806B8E}"/>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D0CCBCAB-ECF5-4869-AB45-04A8EC3BEEF7}"/>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3153CBBF-21E6-4CFF-BCC8-D01F88C18A32}"/>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9FEA5154-6A08-499F-9BFA-F6D53CB5383C}"/>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1CCF638F-EECD-4B67-9805-8CD6AE6111D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DBF46B47-9083-44E7-B095-3741F235180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C0EBF760-7C31-4719-9BB6-638FC378CBE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D25B78EE-C41E-434E-B50B-D78C291568C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6E2D8D92-B940-4C90-9D27-C196061BA46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3" name="楕円 392">
          <a:extLst>
            <a:ext uri="{FF2B5EF4-FFF2-40B4-BE49-F238E27FC236}">
              <a16:creationId xmlns:a16="http://schemas.microsoft.com/office/drawing/2014/main" id="{85FC9BB6-8F00-429D-9C04-340A038EC1CA}"/>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394" name="公債費負担の状況該当値テキスト">
          <a:extLst>
            <a:ext uri="{FF2B5EF4-FFF2-40B4-BE49-F238E27FC236}">
              <a16:creationId xmlns:a16="http://schemas.microsoft.com/office/drawing/2014/main" id="{94B96F3A-3A98-461B-9599-29B3C277024C}"/>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5" name="楕円 394">
          <a:extLst>
            <a:ext uri="{FF2B5EF4-FFF2-40B4-BE49-F238E27FC236}">
              <a16:creationId xmlns:a16="http://schemas.microsoft.com/office/drawing/2014/main" id="{42E46B22-7074-429F-B400-C6BFDC3F02C2}"/>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396" name="テキスト ボックス 395">
          <a:extLst>
            <a:ext uri="{FF2B5EF4-FFF2-40B4-BE49-F238E27FC236}">
              <a16:creationId xmlns:a16="http://schemas.microsoft.com/office/drawing/2014/main" id="{B70661A4-D3AE-44BF-B830-7079C45C3CCB}"/>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397" name="楕円 396">
          <a:extLst>
            <a:ext uri="{FF2B5EF4-FFF2-40B4-BE49-F238E27FC236}">
              <a16:creationId xmlns:a16="http://schemas.microsoft.com/office/drawing/2014/main" id="{7B36B42E-97E2-4B09-A7C1-A76755B3FD41}"/>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98" name="テキスト ボックス 397">
          <a:extLst>
            <a:ext uri="{FF2B5EF4-FFF2-40B4-BE49-F238E27FC236}">
              <a16:creationId xmlns:a16="http://schemas.microsoft.com/office/drawing/2014/main" id="{BE41BC79-CB22-4EB6-A291-B3935E7C6930}"/>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399" name="楕円 398">
          <a:extLst>
            <a:ext uri="{FF2B5EF4-FFF2-40B4-BE49-F238E27FC236}">
              <a16:creationId xmlns:a16="http://schemas.microsoft.com/office/drawing/2014/main" id="{E3E7148A-6F74-47FC-A703-1C363775DD66}"/>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0" name="テキスト ボックス 399">
          <a:extLst>
            <a:ext uri="{FF2B5EF4-FFF2-40B4-BE49-F238E27FC236}">
              <a16:creationId xmlns:a16="http://schemas.microsoft.com/office/drawing/2014/main" id="{E833F91B-6FD3-4AF7-96C6-3C59DB3178EC}"/>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1" name="楕円 400">
          <a:extLst>
            <a:ext uri="{FF2B5EF4-FFF2-40B4-BE49-F238E27FC236}">
              <a16:creationId xmlns:a16="http://schemas.microsoft.com/office/drawing/2014/main" id="{33FD242D-9DBD-4FCA-95BC-35F3FA20438A}"/>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402" name="テキスト ボックス 401">
          <a:extLst>
            <a:ext uri="{FF2B5EF4-FFF2-40B4-BE49-F238E27FC236}">
              <a16:creationId xmlns:a16="http://schemas.microsoft.com/office/drawing/2014/main" id="{FF323A0F-4D1B-4134-B0CB-87C9766886DD}"/>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7CBCB084-9450-4D28-A646-2483CBD2E82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C93DD44C-3090-456D-9889-EF0E7B88DB4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7F22F0E8-6876-4DFA-BCD1-AD6B5E45E6F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72EA6A64-89D5-434D-ACC6-FD1FEB28FDC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E342DA3A-1B8B-4AC8-BD70-2AD6A2B03F1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4BCA02AC-5835-4BFF-9AC5-A62A0AB1A6A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4F29ECD4-A498-44A3-B3D9-6217C890743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FA4B7B05-18B9-4438-84AD-1E519FE4F39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120186DD-D75C-42A5-B7A6-BDF3C5C4D38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C3B60847-D208-4CC8-B6B3-9DD8155BA75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88BA3BC5-6FBA-4AE6-8C3F-FFCFC16A7CD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CE5B846F-12E5-4070-8E74-CCFBCDB9F95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4C733AE5-0411-4D47-B3F7-E14069029E4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将来負担比率は７年連続で発生していない。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今後も継続した取り組みを進め、一層、財政健全化を図る。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DCB874D4-D69C-4A38-8AC5-04C5ECC1A52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7AE44C28-A8CA-4F00-988E-B2A0AC3EECC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2A4AA144-3BD3-4D43-BC9D-3B882AD8C90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23E585C4-E37D-4FBC-8036-48CD5D0C8939}"/>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234881D3-88DD-4CE0-98C5-8D4F83DFA06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EF963298-6FCA-4758-AC23-8C5B5F7A890F}"/>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3BCD26F6-FFF9-4575-8B22-48523492F762}"/>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B1724D9E-3B59-4759-8719-3AD59D20C1E3}"/>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3E7B2074-B04D-4B78-9498-63BEE4D76E2C}"/>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5D4478D8-3154-42A1-9050-9474C86A194E}"/>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3A6A483C-3E55-4F04-B95E-8116CBBDF997}"/>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5A7F7B72-A93C-4BF9-92C5-45C1B523511C}"/>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280ECCFE-3FBF-430F-8A5C-8F3A01EFAAA7}"/>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4F4F6CD1-665E-4683-A1C5-B445D922D00B}"/>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B391CD44-5DDB-4AD5-8455-1A25E41C7055}"/>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D6205951-D38D-4AA2-ABCE-53361152C2B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7E75DB2C-0409-4771-BF4D-DD98E86D727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69365432-598D-4855-A0CF-C6221C3407FF}"/>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3AC685FB-2A6E-48A1-9F30-26E25BB7437B}"/>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585424ED-80C9-4780-9A5C-505BFAC926DF}"/>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BDAB4DF-7BED-40DB-BAF1-2B79814F4653}"/>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EA1DEA1A-CC1A-4B99-9FA0-6B8A799A0A9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5FF5C707-873E-440C-8F50-18A4CBC2D948}"/>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ECBC65DF-2892-468D-AA3F-FF24CE8A5936}"/>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20928354-9E12-4669-9673-0676193460B5}"/>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FDD13F21-D133-4DCF-930A-BB5C48CD7E63}"/>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EFFE67D5-754C-4331-8370-F2D64C9EB887}"/>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9E462325-2910-4B6B-9A6C-31B0EF230057}"/>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8E144EF7-D8D5-4EEE-837B-20B04152C31E}"/>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4BF76180-D6AA-448D-A988-55345C04900B}"/>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725CFBF7-EC14-4BA3-9BB3-8DFF1F79C345}"/>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F90915C8-00A6-4378-AA23-6DE5386E8EFC}"/>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B8803E62-2455-4A25-8FE3-1AD881120D1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D51B4EFD-17AC-4929-B019-99F8CE8F614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3330077F-03AA-4A78-9090-6FB7F33AF5D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4BCDC22A-B5ED-4C78-B40F-DC448DB4F49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A1B9DDA5-4195-4E45-BD1C-13C3040AE31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E91CDB1E-C447-487D-9198-569F76A86D22}"/>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B3CEA15-E640-47C9-8834-3808AFCCE715}"/>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E6F961A3-267F-43DA-A8FC-92AE648F9A06}"/>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493B2F6C-6C1B-43BC-B9E3-2236218E788E}"/>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3F8972C4-46F0-4EC6-8818-67FDEC8B334E}"/>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7F6A3FE-F6D9-4C36-BCCC-5FF637C77E0E}"/>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9E014E68-7B16-4DA4-87BA-48C6A19FF17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673631E-7392-464D-A503-359A3FFE310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454B76FB-2A27-49B8-BB7C-F417D322D22F}"/>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67F95D2E-584C-46D2-B4AE-72A8409824F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13ED1BC0-8BB6-497B-8ACF-38F37B78F8F5}"/>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4,889
4,855
190.95
4,587,348
4,477,234
109,344
2,760,183
5,009,588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4335F0FA-4054-4EBC-9C2C-7998978BB252}"/>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1508870B-D397-4700-BC6C-85F73CED426E}"/>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10D2C203-E4E4-42AD-8599-65520AFFAB06}"/>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8FEDB00D-D884-4D9A-889C-36C71A81561D}"/>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3548A0F2-C9D8-4078-9AB3-CE3624CF7392}"/>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A7996DEB-A2F2-4BDA-8511-9F9E994412C6}"/>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2B44DBC-A73A-4746-9BCC-39277D5CA422}"/>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E8048492-89D6-4700-B6FC-D0286D53C965}"/>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52A24AFF-68F6-4FFA-B40C-AD3C6843BF0F}"/>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6E160E5C-E9E8-4CAA-A6E9-CE1D8B178D9F}"/>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98A45FB-CBDB-4BE8-B6D4-927EC0707EA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2FED2B4D-C097-4CE9-B95B-975D71B43B9D}"/>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890BD5DE-AB2F-4333-BCCD-03D29A0F7F6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D0D4E219-476C-4CC8-8806-B329E543A5A3}"/>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17BBF998-EDC1-434F-A7CE-A2D685D0EA38}"/>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1BA9990-4D95-4764-97F8-6930BAC1336D}"/>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6BFF55BF-8777-47A8-B8C8-CA0F5BF00DA9}"/>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4B05A28A-B702-4ACB-9FA0-7C525EECE86B}"/>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3867D4B5-B185-4FEA-A287-200C09D4905E}"/>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8318CB85-74BC-4708-ABED-5E066477E65E}"/>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35F2922-73F7-4B96-A3C0-5A086755F798}"/>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4D06FB08-A564-4588-80D2-2B3322D607D7}"/>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F1D24D8-AA15-4265-82CA-D875FBA7FEA2}"/>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CE743AC-9518-4F3D-AE87-570F0DDE5FA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0D25B19-537F-416B-9EEC-F3220D5D6304}"/>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7C99FBE3-C4CA-4507-B31E-C5ED6A6B9CFD}"/>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38778BA-53C6-40E4-87C0-BA7929ED80C8}"/>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813B1B1D-3D3C-46A0-8B30-4C3759F0DC6D}"/>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2A076561-4F63-4884-9BE7-972525E57101}"/>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E97559EA-B4B5-435D-9AB6-B73C84DB5D39}"/>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481D21D4-615E-4515-857F-4B95EBA90FF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4918827F-2A8B-434E-A16B-825CEE1197DC}"/>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人件費については、類似団体平均より高い水準であるが、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町の施設、こども園等を直営で運営していることが要因である。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これは、行政サービス提供方法の差異であるが、今後は将来的に民間へのアウトソーシングの検討も視野にいれ、財政健全化を念頭に置いた定数管理を行うなど人件費抑制に努める。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E8F5C4E5-A5D5-4A72-9F65-2941B6F0BB44}"/>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3206204-038F-4910-8610-3E777233747D}"/>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C5651DE-7DC4-41A2-93B4-16C10B35F157}"/>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6F64BCA5-A4E4-4467-BCCF-EAAFA8A15FAA}"/>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889AE6E9-A762-4942-9DC6-CE9EAD4C489C}"/>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C73AC1D0-1990-4490-B7C0-86A4E40CEED7}"/>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219BF4BB-8D8D-4694-9499-54789898B73A}"/>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1A8DEDB9-F734-469C-99FF-650708B4F1AD}"/>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D53DC56D-F970-44EA-AE31-CA401836F8DB}"/>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C0F8809E-F62D-4F49-8B30-55B79EEF7AAF}"/>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15A9F8E0-5C21-4899-BF8C-841D0E859EDF}"/>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CCBDF3D8-22C1-498E-97BC-34D96B1E5FF9}"/>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F2BE3CE0-3506-41D5-AA20-2A1B07A87AD1}"/>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2B50FDF6-38B4-411E-9D5F-B11E2B779606}"/>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FF3420AD-41ED-4021-9DC9-5CDF42E16956}"/>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3CD8E596-BD58-4A39-9612-561CE618A604}"/>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1ECEE12E-B334-4A07-92B5-14849BE04243}"/>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2DF8EDED-4138-4663-8042-8F57A555EFE7}"/>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6A83119E-7FE4-4310-A946-9DA8B1055F9E}"/>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9C5FB203-45B1-4DFB-B793-F6C5DDED025E}"/>
            </a:ext>
          </a:extLst>
        </xdr:cNvPr>
        <xdr:cNvCxnSpPr/>
      </xdr:nvCxnSpPr>
      <xdr:spPr>
        <a:xfrm>
          <a:off x="3987800" y="64637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58AF4FDA-AA64-4229-991B-A7780D96F591}"/>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B5F70932-BB6B-4CDE-9536-C260A47C26A2}"/>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120142</xdr:rowOff>
    </xdr:to>
    <xdr:cxnSp macro="">
      <xdr:nvCxnSpPr>
        <xdr:cNvPr id="67" name="直線コネクタ 66">
          <a:extLst>
            <a:ext uri="{FF2B5EF4-FFF2-40B4-BE49-F238E27FC236}">
              <a16:creationId xmlns:a16="http://schemas.microsoft.com/office/drawing/2014/main" id="{B28920A3-5879-4E7B-810D-5B303A44C3D2}"/>
            </a:ext>
          </a:extLst>
        </xdr:cNvPr>
        <xdr:cNvCxnSpPr/>
      </xdr:nvCxnSpPr>
      <xdr:spPr>
        <a:xfrm>
          <a:off x="3098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C5D9A857-5438-4398-8D73-FBF9591D47F7}"/>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384CFD27-FCA8-4105-9285-C3EA915B4251}"/>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FB991061-023E-4EF0-A762-353F93EA336B}"/>
            </a:ext>
          </a:extLst>
        </xdr:cNvPr>
        <xdr:cNvCxnSpPr/>
      </xdr:nvCxnSpPr>
      <xdr:spPr>
        <a:xfrm>
          <a:off x="2209800" y="6404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3C76F045-78CA-4ABC-B0D0-0433F1D102D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7B47FAB4-2CEA-4FDA-A0BD-DF583DF0B639}"/>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2357CF15-F9B5-4B35-84A9-A45AAE8B67F1}"/>
            </a:ext>
          </a:extLst>
        </xdr:cNvPr>
        <xdr:cNvCxnSpPr/>
      </xdr:nvCxnSpPr>
      <xdr:spPr>
        <a:xfrm flipV="1">
          <a:off x="1320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7E060D10-6001-47E3-8EBD-BF27D6E8D0DB}"/>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BB5E600A-6DE0-428D-BB07-1A3FB9F87D0C}"/>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C950E773-228D-48B2-9E89-F363F3E13D26}"/>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9E4E4BF2-F095-444D-B8B2-610CAF2A768F}"/>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CF71EAAA-8CD7-4AA7-8125-391433AFE221}"/>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11C99E0C-1E43-4D19-89F6-4565631BDA9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5A0AF330-8142-4107-B576-A45683747F9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22C2773C-6F19-4FC0-8B5A-3E23D9EACA8E}"/>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E14EA6C3-66D6-4BFC-A4A9-6D1161632545}"/>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329E6D7D-EF2B-4BF2-9AC3-11C81CA79DC4}"/>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6BF0D4DD-20FD-440A-B08D-1E71F718F777}"/>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7CF12437-7915-4ABA-8CB6-A2E0E0EA77A1}"/>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DDD1594-3604-44BE-A58C-0E8ED6471C63}"/>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FE28E42B-A6E5-4013-A5C0-5A35858440B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4AA6A14B-D6FC-44AE-A012-FF86E3945EB7}"/>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2DD44519-0769-48BA-AD47-0AF5F8169939}"/>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38B45798-5811-40E6-BE16-23FBB6DDAF16}"/>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55AF5806-4940-49F8-AF07-AB9132E6C576}"/>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4DB24A45-1315-44F2-93F1-0E3D78A2324C}"/>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398B3F46-9762-4A4A-831C-368B8C5D325A}"/>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8B9A4FB1-C40E-4CB0-BBFA-E49A2057B571}"/>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548BFBBC-3D7B-420D-BD97-FC1C50C4728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9810E07F-6597-4F58-8F8D-F2F640DF729C}"/>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D6E32670-1430-4285-98E8-5CF8994B057B}"/>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33D9BEE1-C9BF-43D7-9967-5CF0A1E01665}"/>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466826F5-7B3D-43F5-94DF-E0DF5F338E7A}"/>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BC44553E-8BF4-48D7-A7DF-113F9C1B91EF}"/>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DA758428-C87F-490E-91B5-1417D1D8CBE9}"/>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5E964F12-0060-4FCB-9AFE-E2D347343C54}"/>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209AEC42-46B1-4E57-940F-E70574FF5B65}"/>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物件費については、類似団体平均とほぼ同程度で維持している。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委託業務等における人件費の高騰により、年々徐々に増額傾向にあるため、事業のスクラップアンドビルトや民間委託の検討など事業の取捨選択が必要である。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34014174-0104-4A21-B9E5-573AB3E883FC}"/>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1B670775-94DD-493B-9746-0569AF4AA9CA}"/>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B1B09412-EE67-41AC-9749-AA8BF94A1D95}"/>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65901B24-8AD4-4719-9C18-17FC6452F7D2}"/>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71C8EE6F-4BD5-4EE3-87A1-807799EE191E}"/>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C5DB63BA-C41A-4974-B694-CB7E41078BB3}"/>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3AEA752C-3202-4628-BB01-F7B3889AE1C5}"/>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1CD4E00F-D56D-4290-9700-004A53456ED3}"/>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9CC7E771-E377-4113-81D0-D1F66D3013B7}"/>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4012CB0D-E895-41F4-946E-CC39E20E4D1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42F09262-2DEB-453D-9817-37885DE444CE}"/>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23366F1F-593C-44D1-B858-6E1C0467FEF6}"/>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D3BFA1EA-4506-42CA-A5EC-43F9CC3F018B}"/>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3DC2F36A-7E26-454E-87FA-903AE7F81EB5}"/>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2C0F7144-76C3-4161-8592-09AA95181ED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5A5D6FD4-E26A-4EAB-8F5B-98AB6CB7D51F}"/>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1BB67625-7D82-45FA-9890-A392F5175EDA}"/>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AEB54EA9-2557-43A1-8BE7-1C40FDC89A33}"/>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92710</xdr:rowOff>
    </xdr:to>
    <xdr:cxnSp macro="">
      <xdr:nvCxnSpPr>
        <xdr:cNvPr id="122" name="直線コネクタ 121">
          <a:extLst>
            <a:ext uri="{FF2B5EF4-FFF2-40B4-BE49-F238E27FC236}">
              <a16:creationId xmlns:a16="http://schemas.microsoft.com/office/drawing/2014/main" id="{8CEBDF73-1B59-4347-8E33-025475597AE3}"/>
            </a:ext>
          </a:extLst>
        </xdr:cNvPr>
        <xdr:cNvCxnSpPr/>
      </xdr:nvCxnSpPr>
      <xdr:spPr>
        <a:xfrm>
          <a:off x="15671800" y="2984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2C73A317-F521-43A0-965B-1D112A2EE3D1}"/>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C11B96A3-009F-467C-8759-D325F86CE0CC}"/>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120142</xdr:rowOff>
    </xdr:to>
    <xdr:cxnSp macro="">
      <xdr:nvCxnSpPr>
        <xdr:cNvPr id="125" name="直線コネクタ 124">
          <a:extLst>
            <a:ext uri="{FF2B5EF4-FFF2-40B4-BE49-F238E27FC236}">
              <a16:creationId xmlns:a16="http://schemas.microsoft.com/office/drawing/2014/main" id="{B520797A-8F4F-4F4E-96DD-63338378E7E2}"/>
            </a:ext>
          </a:extLst>
        </xdr:cNvPr>
        <xdr:cNvCxnSpPr/>
      </xdr:nvCxnSpPr>
      <xdr:spPr>
        <a:xfrm flipV="1">
          <a:off x="14782800" y="2984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AB8347C7-F1DC-4973-A171-77428D3FC643}"/>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FEC1F6C3-A025-4FFA-B050-ACC7619F9341}"/>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120142</xdr:rowOff>
    </xdr:to>
    <xdr:cxnSp macro="">
      <xdr:nvCxnSpPr>
        <xdr:cNvPr id="128" name="直線コネクタ 127">
          <a:extLst>
            <a:ext uri="{FF2B5EF4-FFF2-40B4-BE49-F238E27FC236}">
              <a16:creationId xmlns:a16="http://schemas.microsoft.com/office/drawing/2014/main" id="{C40498AF-28D2-482A-8350-80499AB5CC23}"/>
            </a:ext>
          </a:extLst>
        </xdr:cNvPr>
        <xdr:cNvCxnSpPr/>
      </xdr:nvCxnSpPr>
      <xdr:spPr>
        <a:xfrm>
          <a:off x="13893800" y="29616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7918EFE9-C4D2-4C79-93FE-15D22350A296}"/>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ACB51AEC-88D3-4B36-9991-C0DBF1DCA953}"/>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8B5BA648-DDFF-49DE-B828-8C4867539089}"/>
            </a:ext>
          </a:extLst>
        </xdr:cNvPr>
        <xdr:cNvCxnSpPr/>
      </xdr:nvCxnSpPr>
      <xdr:spPr>
        <a:xfrm flipV="1">
          <a:off x="13004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65453F12-C861-4309-BB6D-C99C1EE2A095}"/>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5207EADB-4ED5-486B-91D3-3B5D917F8CB1}"/>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1486011A-F965-4A89-BF8E-B282BC24936C}"/>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52C629AF-C233-41F0-8254-A9711EF38706}"/>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86126864-2F5C-480E-9E02-79C41B360725}"/>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FF33614F-4513-4581-8B23-EF173842643C}"/>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80AF732A-0BDB-4E8A-98FA-D73280B4D562}"/>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681FD060-ECC7-4855-8A7F-55E911610899}"/>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AE5E4F35-1E3D-47D8-8CBD-73DDC3DC20B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1" name="楕円 140">
          <a:extLst>
            <a:ext uri="{FF2B5EF4-FFF2-40B4-BE49-F238E27FC236}">
              <a16:creationId xmlns:a16="http://schemas.microsoft.com/office/drawing/2014/main" id="{E598BFB2-8E72-4E6C-870E-40AE6B5D69A1}"/>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2" name="物件費該当値テキスト">
          <a:extLst>
            <a:ext uri="{FF2B5EF4-FFF2-40B4-BE49-F238E27FC236}">
              <a16:creationId xmlns:a16="http://schemas.microsoft.com/office/drawing/2014/main" id="{03A0BDAD-BB4B-4854-847D-0C7D444AF60B}"/>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a:extLst>
            <a:ext uri="{FF2B5EF4-FFF2-40B4-BE49-F238E27FC236}">
              <a16:creationId xmlns:a16="http://schemas.microsoft.com/office/drawing/2014/main" id="{8F6D0668-A477-4E49-8E80-FD3E8EB7B8E2}"/>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4" name="テキスト ボックス 143">
          <a:extLst>
            <a:ext uri="{FF2B5EF4-FFF2-40B4-BE49-F238E27FC236}">
              <a16:creationId xmlns:a16="http://schemas.microsoft.com/office/drawing/2014/main" id="{3E09D51F-A88C-4B85-9280-79A8C743FD33}"/>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5" name="楕円 144">
          <a:extLst>
            <a:ext uri="{FF2B5EF4-FFF2-40B4-BE49-F238E27FC236}">
              <a16:creationId xmlns:a16="http://schemas.microsoft.com/office/drawing/2014/main" id="{42D4E80C-8591-4723-9C45-CFB6A59C30CF}"/>
            </a:ext>
          </a:extLst>
        </xdr:cNvPr>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46" name="テキスト ボックス 145">
          <a:extLst>
            <a:ext uri="{FF2B5EF4-FFF2-40B4-BE49-F238E27FC236}">
              <a16:creationId xmlns:a16="http://schemas.microsoft.com/office/drawing/2014/main" id="{A945FF07-9C34-4ED0-BBE6-107057E13BE6}"/>
            </a:ext>
          </a:extLst>
        </xdr:cNvPr>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a:extLst>
            <a:ext uri="{FF2B5EF4-FFF2-40B4-BE49-F238E27FC236}">
              <a16:creationId xmlns:a16="http://schemas.microsoft.com/office/drawing/2014/main" id="{B139CB0F-4B63-479E-A6FB-15FD2A8ED41A}"/>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48" name="テキスト ボックス 147">
          <a:extLst>
            <a:ext uri="{FF2B5EF4-FFF2-40B4-BE49-F238E27FC236}">
              <a16:creationId xmlns:a16="http://schemas.microsoft.com/office/drawing/2014/main" id="{0FA72918-683E-4FCC-A583-AF61B71ED902}"/>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C7EC19AD-A036-4B1A-8D86-F011AD835742}"/>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209AECCA-5CA6-4091-861F-13025A9E895E}"/>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A60F2560-E193-4A28-8668-E82FC3BB1A9B}"/>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6AD055B4-5AEA-4DAC-8962-258296F16015}"/>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5F582983-63B2-429F-9639-11D3038062EB}"/>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1595B47D-97EC-43E5-84E4-F1E67DFD1AFE}"/>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D26925BF-1510-42E3-B295-26E1416B3F7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3FBAA76B-70FC-44EC-B182-0C15167C78C7}"/>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D066F067-4D48-48A2-A74F-F9CD9FB9C228}"/>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47FBDE3-33E7-4849-9349-656796B6B244}"/>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A6A7645A-C7CB-4423-A97C-034A27FF5C39}"/>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734288C8-D0DC-4E86-90AC-CACF29F96C42}"/>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829F1CCD-6102-4E3B-9AA3-66581CB325FD}"/>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扶助費については、類似団体平均を大きく下回っており、今後も厳格な資格審査や対象者の把握に努め、扶助費の支給を進める。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61D919A1-7AD6-479B-94CD-6FB504C9362F}"/>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EF3EA9C9-F281-4BA6-8304-C68559317066}"/>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5E7A48-58CC-411F-BDF1-D257B32CB6C7}"/>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8B426BBC-E8D4-4A22-AD35-89C0904C21D4}"/>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C406F6C2-666E-4811-B2D7-5FA56A74E372}"/>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94DC2267-5E53-4ECB-A827-6EE9364EC26B}"/>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45722425-017E-400D-ACC2-AA3B0F940FA2}"/>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A08F1F36-DC12-4F1B-AC34-90F74DE10FFA}"/>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E1F45556-27FB-48F4-857A-FB9D21E2EFBB}"/>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E86C5C39-36EA-4083-976D-9D1ABA9E83AC}"/>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709EE876-BE0C-471D-BA96-57AE4D6D0F31}"/>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D33D87B6-5D29-4EFE-81B2-FC47E06EBB34}"/>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F8074341-F544-479B-A345-4C3D5BCB9BFF}"/>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4349B2F1-3CF1-40A1-A502-D5CAE74C2975}"/>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380559B6-95D7-4D5B-A9EC-3BC04AAC2848}"/>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C3DB2F58-0899-429C-8DEF-A7F77063D7EE}"/>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241831EF-8DDE-4C95-A99A-3C5E685DC27F}"/>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165B4E9C-7F6C-45B7-B2EB-AE890915F24A}"/>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F5BE000B-FA04-4ABD-AA64-030B7D413F49}"/>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A1CE831E-E258-411C-8C8A-185CF0468EFF}"/>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49573CEB-CC90-4B19-B247-C8A8E493F16F}"/>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21C4BE52-9AB7-41A3-847C-9778EBA31184}"/>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468BD224-F845-4FFF-8458-54D6561868BF}"/>
            </a:ext>
          </a:extLst>
        </xdr:cNvPr>
        <xdr:cNvCxnSpPr/>
      </xdr:nvCxnSpPr>
      <xdr:spPr>
        <a:xfrm flipV="1">
          <a:off x="3987800" y="9309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B7A36C8D-D222-4EC3-8A38-67D9269BF122}"/>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3AF2B760-E92F-4F33-A6A8-C2E2ECA49F6C}"/>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A62776EC-06C7-4C3D-880C-DC20286683BB}"/>
            </a:ext>
          </a:extLst>
        </xdr:cNvPr>
        <xdr:cNvCxnSpPr/>
      </xdr:nvCxnSpPr>
      <xdr:spPr>
        <a:xfrm>
          <a:off x="3098800" y="9298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A07921A2-92DE-4DE3-BBF7-D57EBD291DCE}"/>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B1566611-010B-48E3-BCC1-8A50956A12C2}"/>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18143</xdr:rowOff>
    </xdr:from>
    <xdr:to>
      <xdr:col>15</xdr:col>
      <xdr:colOff>98425</xdr:colOff>
      <xdr:row>54</xdr:row>
      <xdr:rowOff>39915</xdr:rowOff>
    </xdr:to>
    <xdr:cxnSp macro="">
      <xdr:nvCxnSpPr>
        <xdr:cNvPr id="190" name="直線コネクタ 189">
          <a:extLst>
            <a:ext uri="{FF2B5EF4-FFF2-40B4-BE49-F238E27FC236}">
              <a16:creationId xmlns:a16="http://schemas.microsoft.com/office/drawing/2014/main" id="{081472CB-6F3E-453B-B532-2D22241A2DD7}"/>
            </a:ext>
          </a:extLst>
        </xdr:cNvPr>
        <xdr:cNvCxnSpPr/>
      </xdr:nvCxnSpPr>
      <xdr:spPr>
        <a:xfrm>
          <a:off x="2209800" y="9276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CF80652D-8EB1-4C83-8270-FDE84AFD025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92FC224A-117C-4689-9EFD-38139013BF8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18143</xdr:rowOff>
    </xdr:to>
    <xdr:cxnSp macro="">
      <xdr:nvCxnSpPr>
        <xdr:cNvPr id="193" name="直線コネクタ 192">
          <a:extLst>
            <a:ext uri="{FF2B5EF4-FFF2-40B4-BE49-F238E27FC236}">
              <a16:creationId xmlns:a16="http://schemas.microsoft.com/office/drawing/2014/main" id="{AA6753FF-6E73-46B2-9420-ABC4145709AA}"/>
            </a:ext>
          </a:extLst>
        </xdr:cNvPr>
        <xdr:cNvCxnSpPr/>
      </xdr:nvCxnSpPr>
      <xdr:spPr>
        <a:xfrm>
          <a:off x="1320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60DD0317-81B6-4614-B858-4B50B84597E9}"/>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30E886B3-B3D7-475F-93D0-3DF5B33B47F9}"/>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90FA92B8-9CA2-450B-92ED-1174930D1382}"/>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330D7B1B-6248-494A-A5E8-E124D904DA14}"/>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E4D9582A-93F8-4306-9BEF-A3186A06E079}"/>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25B7A34A-4DB7-4079-A66E-2BC68F6BA64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252A6CBC-7889-4C4D-B348-C141B7FB28BE}"/>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54BC79DE-E3CE-48E9-8486-D266D73F89AF}"/>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CF8E2027-631C-4CDD-9EED-83474BC17F82}"/>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a:extLst>
            <a:ext uri="{FF2B5EF4-FFF2-40B4-BE49-F238E27FC236}">
              <a16:creationId xmlns:a16="http://schemas.microsoft.com/office/drawing/2014/main" id="{28406DCC-4C82-4727-90B8-87630E3E431D}"/>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4" name="扶助費該当値テキスト">
          <a:extLst>
            <a:ext uri="{FF2B5EF4-FFF2-40B4-BE49-F238E27FC236}">
              <a16:creationId xmlns:a16="http://schemas.microsoft.com/office/drawing/2014/main" id="{D361B062-489F-40AD-94AC-7A3E38BB2557}"/>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C404D45E-92AA-43A0-BF5A-1BEE32948033}"/>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97A1A965-B712-4BD4-922D-5379FB6FF63D}"/>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07" name="楕円 206">
          <a:extLst>
            <a:ext uri="{FF2B5EF4-FFF2-40B4-BE49-F238E27FC236}">
              <a16:creationId xmlns:a16="http://schemas.microsoft.com/office/drawing/2014/main" id="{7763BCB8-22D9-4998-85D0-78A4347F9794}"/>
            </a:ext>
          </a:extLst>
        </xdr:cNvPr>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08" name="テキスト ボックス 207">
          <a:extLst>
            <a:ext uri="{FF2B5EF4-FFF2-40B4-BE49-F238E27FC236}">
              <a16:creationId xmlns:a16="http://schemas.microsoft.com/office/drawing/2014/main" id="{89B3CC41-2BE1-4627-8637-534096A5115E}"/>
            </a:ext>
          </a:extLst>
        </xdr:cNvPr>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138793</xdr:rowOff>
    </xdr:from>
    <xdr:to>
      <xdr:col>11</xdr:col>
      <xdr:colOff>60325</xdr:colOff>
      <xdr:row>54</xdr:row>
      <xdr:rowOff>68943</xdr:rowOff>
    </xdr:to>
    <xdr:sp macro="" textlink="">
      <xdr:nvSpPr>
        <xdr:cNvPr id="209" name="楕円 208">
          <a:extLst>
            <a:ext uri="{FF2B5EF4-FFF2-40B4-BE49-F238E27FC236}">
              <a16:creationId xmlns:a16="http://schemas.microsoft.com/office/drawing/2014/main" id="{BEFF8681-257A-4430-A97C-57EEE29A666C}"/>
            </a:ext>
          </a:extLst>
        </xdr:cNvPr>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79120</xdr:rowOff>
    </xdr:from>
    <xdr:ext cx="762000" cy="259045"/>
    <xdr:sp macro="" textlink="">
      <xdr:nvSpPr>
        <xdr:cNvPr id="210" name="テキスト ボックス 209">
          <a:extLst>
            <a:ext uri="{FF2B5EF4-FFF2-40B4-BE49-F238E27FC236}">
              <a16:creationId xmlns:a16="http://schemas.microsoft.com/office/drawing/2014/main" id="{0BC5EDFE-98D4-4F78-B7AE-D9D908056B6B}"/>
            </a:ext>
          </a:extLst>
        </xdr:cNvPr>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1" name="楕円 210">
          <a:extLst>
            <a:ext uri="{FF2B5EF4-FFF2-40B4-BE49-F238E27FC236}">
              <a16:creationId xmlns:a16="http://schemas.microsoft.com/office/drawing/2014/main" id="{1AE6FFFB-8E7C-4ED4-8045-DEA06520C2E6}"/>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2" name="テキスト ボックス 211">
          <a:extLst>
            <a:ext uri="{FF2B5EF4-FFF2-40B4-BE49-F238E27FC236}">
              <a16:creationId xmlns:a16="http://schemas.microsoft.com/office/drawing/2014/main" id="{A2FF2D60-C4E2-486B-A5C3-6A0163ADCD39}"/>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C5E518C6-8CDE-4865-9510-1DD881369A52}"/>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4C6681AB-C5F1-4D9F-AB63-632993B8886C}"/>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4985CC53-4DE9-4FCC-BC6F-7BD8456491F3}"/>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B19D4677-F85A-4BAE-8161-D1C2C53FEADA}"/>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2AC0A53E-20B4-4233-BE0C-D4700D9A93AA}"/>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7C4B095A-A1D3-4F11-B82F-EF584AD0E9A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CAE649E-CA9D-41FB-951F-9A3327FFED87}"/>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9118A795-6E44-4EE8-ACFB-81AAC545FBFC}"/>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8F8EC15C-D22B-4CE6-9A7A-8D6110843A2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A6C6A230-0E95-45D1-9C7D-816D57A32B06}"/>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151A2A76-745C-469F-8FE4-F00C707406D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その他については、類似団体平均を大きく下回っている状況が続いている。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下水道事業会計への繰り出しについては、会計の独立採算の原則に基づいた料金改定の検討を進めるなど一般会計の負担軽減に努める。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13E74115-285D-483A-8795-AE5DF696466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C9AE5FF5-E30B-4A8F-BA3A-A9ECA99051A6}"/>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43BBF421-0023-4470-A7A1-21C8BCE532E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735B3EF2-F703-493E-9841-D9F63F46D78D}"/>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65BFEA0D-F266-4CD0-9C19-0C370EA83F6E}"/>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BC65DF65-6021-4E14-98B8-00857B0E3AC8}"/>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3C307C5F-6CCD-48FB-BBAE-3D63C0F39D27}"/>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B6498306-919E-4EFA-85E3-8EF1CAF76283}"/>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99338068-A7C5-44A9-BF68-BC678C2C38D1}"/>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F18D890E-A40A-4F43-83A7-35EBB8DA7363}"/>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C84C4BA8-19D5-4B32-B073-7FF42F1D12A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6081647E-8BE0-479D-8509-758BA4126105}"/>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FDB0AC9A-EE66-4C16-8DF2-90BF1472E94B}"/>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45E19685-DBD1-4AAF-BBC7-756FF34F9BDA}"/>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240A3E1C-44F5-4826-8D8B-AAC1C746AFBF}"/>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2D0487AA-E27B-4F61-BEA5-C620DF15BEF5}"/>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18415</xdr:rowOff>
    </xdr:from>
    <xdr:to>
      <xdr:col>82</xdr:col>
      <xdr:colOff>107950</xdr:colOff>
      <xdr:row>57</xdr:row>
      <xdr:rowOff>86995</xdr:rowOff>
    </xdr:to>
    <xdr:cxnSp macro="">
      <xdr:nvCxnSpPr>
        <xdr:cNvPr id="240" name="直線コネクタ 239">
          <a:extLst>
            <a:ext uri="{FF2B5EF4-FFF2-40B4-BE49-F238E27FC236}">
              <a16:creationId xmlns:a16="http://schemas.microsoft.com/office/drawing/2014/main" id="{9F5119D2-6B21-4080-B9E0-3F3367EB1E1D}"/>
            </a:ext>
          </a:extLst>
        </xdr:cNvPr>
        <xdr:cNvCxnSpPr/>
      </xdr:nvCxnSpPr>
      <xdr:spPr>
        <a:xfrm flipV="1">
          <a:off x="15671800" y="979106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a:extLst>
            <a:ext uri="{FF2B5EF4-FFF2-40B4-BE49-F238E27FC236}">
              <a16:creationId xmlns:a16="http://schemas.microsoft.com/office/drawing/2014/main" id="{0E54BAF2-C0A4-4651-997F-D6BC3C490D44}"/>
            </a:ext>
          </a:extLst>
        </xdr:cNvPr>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9347B2C1-7CCB-4DFC-BE44-01CE9F4B93C2}"/>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86995</xdr:rowOff>
    </xdr:from>
    <xdr:to>
      <xdr:col>78</xdr:col>
      <xdr:colOff>69850</xdr:colOff>
      <xdr:row>57</xdr:row>
      <xdr:rowOff>138430</xdr:rowOff>
    </xdr:to>
    <xdr:cxnSp macro="">
      <xdr:nvCxnSpPr>
        <xdr:cNvPr id="243" name="直線コネクタ 242">
          <a:extLst>
            <a:ext uri="{FF2B5EF4-FFF2-40B4-BE49-F238E27FC236}">
              <a16:creationId xmlns:a16="http://schemas.microsoft.com/office/drawing/2014/main" id="{D31B5A2B-81AC-4A00-A14F-ADEA25DEB691}"/>
            </a:ext>
          </a:extLst>
        </xdr:cNvPr>
        <xdr:cNvCxnSpPr/>
      </xdr:nvCxnSpPr>
      <xdr:spPr>
        <a:xfrm flipV="1">
          <a:off x="14782800" y="98596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709D58D1-863A-440E-B610-68F8E4D1AF8D}"/>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a:extLst>
            <a:ext uri="{FF2B5EF4-FFF2-40B4-BE49-F238E27FC236}">
              <a16:creationId xmlns:a16="http://schemas.microsoft.com/office/drawing/2014/main" id="{2CB4279A-FD10-4DD7-B3B6-8088DC10D528}"/>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86995</xdr:rowOff>
    </xdr:from>
    <xdr:to>
      <xdr:col>73</xdr:col>
      <xdr:colOff>180975</xdr:colOff>
      <xdr:row>57</xdr:row>
      <xdr:rowOff>138430</xdr:rowOff>
    </xdr:to>
    <xdr:cxnSp macro="">
      <xdr:nvCxnSpPr>
        <xdr:cNvPr id="246" name="直線コネクタ 245">
          <a:extLst>
            <a:ext uri="{FF2B5EF4-FFF2-40B4-BE49-F238E27FC236}">
              <a16:creationId xmlns:a16="http://schemas.microsoft.com/office/drawing/2014/main" id="{7A772B4F-8D94-4A05-98E1-C8165D21620A}"/>
            </a:ext>
          </a:extLst>
        </xdr:cNvPr>
        <xdr:cNvCxnSpPr/>
      </xdr:nvCxnSpPr>
      <xdr:spPr>
        <a:xfrm>
          <a:off x="13893800" y="968819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5793F8A-A8A5-4A95-982C-466056FAB68B}"/>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a:extLst>
            <a:ext uri="{FF2B5EF4-FFF2-40B4-BE49-F238E27FC236}">
              <a16:creationId xmlns:a16="http://schemas.microsoft.com/office/drawing/2014/main" id="{0D94DBA0-F86C-465A-9DC8-ABF0FA046459}"/>
            </a:ext>
          </a:extLst>
        </xdr:cNvPr>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86995</xdr:rowOff>
    </xdr:from>
    <xdr:to>
      <xdr:col>69</xdr:col>
      <xdr:colOff>92075</xdr:colOff>
      <xdr:row>57</xdr:row>
      <xdr:rowOff>58420</xdr:rowOff>
    </xdr:to>
    <xdr:cxnSp macro="">
      <xdr:nvCxnSpPr>
        <xdr:cNvPr id="249" name="直線コネクタ 248">
          <a:extLst>
            <a:ext uri="{FF2B5EF4-FFF2-40B4-BE49-F238E27FC236}">
              <a16:creationId xmlns:a16="http://schemas.microsoft.com/office/drawing/2014/main" id="{E177074E-A103-4AB6-AC0A-6644FD44CF86}"/>
            </a:ext>
          </a:extLst>
        </xdr:cNvPr>
        <xdr:cNvCxnSpPr/>
      </xdr:nvCxnSpPr>
      <xdr:spPr>
        <a:xfrm flipV="1">
          <a:off x="13004800" y="968819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A04380FB-B782-4BB8-A8B5-2AB8861CCB46}"/>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a:extLst>
            <a:ext uri="{FF2B5EF4-FFF2-40B4-BE49-F238E27FC236}">
              <a16:creationId xmlns:a16="http://schemas.microsoft.com/office/drawing/2014/main" id="{EBCC1077-F6A9-4A21-88E8-8539D923EBC1}"/>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BDD4AC97-3261-4CEE-8422-6D02605C2BD8}"/>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8E890492-FF3E-4EF1-B26F-756D4793FE35}"/>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94B59D41-EB02-45F2-86CC-48B6EF41DEF7}"/>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8D96743D-C776-467A-B288-9B14DE1EC23C}"/>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C199CC04-371F-4A6D-B279-4180886338C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881BD047-2456-4729-A1C7-E557AEFA33F1}"/>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D004C566-E51C-4259-A48E-8CD1E9CF9C56}"/>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139065</xdr:rowOff>
    </xdr:from>
    <xdr:to>
      <xdr:col>82</xdr:col>
      <xdr:colOff>158750</xdr:colOff>
      <xdr:row>57</xdr:row>
      <xdr:rowOff>69215</xdr:rowOff>
    </xdr:to>
    <xdr:sp macro="" textlink="">
      <xdr:nvSpPr>
        <xdr:cNvPr id="259" name="楕円 258">
          <a:extLst>
            <a:ext uri="{FF2B5EF4-FFF2-40B4-BE49-F238E27FC236}">
              <a16:creationId xmlns:a16="http://schemas.microsoft.com/office/drawing/2014/main" id="{74A36F06-DB8F-4757-87CB-411C6820DDC2}"/>
            </a:ext>
          </a:extLst>
        </xdr:cNvPr>
        <xdr:cNvSpPr/>
      </xdr:nvSpPr>
      <xdr:spPr>
        <a:xfrm>
          <a:off x="164592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155592</xdr:rowOff>
    </xdr:from>
    <xdr:ext cx="762000" cy="259045"/>
    <xdr:sp macro="" textlink="">
      <xdr:nvSpPr>
        <xdr:cNvPr id="260" name="その他該当値テキスト">
          <a:extLst>
            <a:ext uri="{FF2B5EF4-FFF2-40B4-BE49-F238E27FC236}">
              <a16:creationId xmlns:a16="http://schemas.microsoft.com/office/drawing/2014/main" id="{C5B381B8-5986-427F-8CA9-CE83D8CA6660}"/>
            </a:ext>
          </a:extLst>
        </xdr:cNvPr>
        <xdr:cNvSpPr txBox="1"/>
      </xdr:nvSpPr>
      <xdr:spPr>
        <a:xfrm>
          <a:off x="16598900" y="958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36195</xdr:rowOff>
    </xdr:from>
    <xdr:to>
      <xdr:col>78</xdr:col>
      <xdr:colOff>120650</xdr:colOff>
      <xdr:row>57</xdr:row>
      <xdr:rowOff>137795</xdr:rowOff>
    </xdr:to>
    <xdr:sp macro="" textlink="">
      <xdr:nvSpPr>
        <xdr:cNvPr id="261" name="楕円 260">
          <a:extLst>
            <a:ext uri="{FF2B5EF4-FFF2-40B4-BE49-F238E27FC236}">
              <a16:creationId xmlns:a16="http://schemas.microsoft.com/office/drawing/2014/main" id="{95AEC565-5070-4C41-8981-05BBD56FBA87}"/>
            </a:ext>
          </a:extLst>
        </xdr:cNvPr>
        <xdr:cNvSpPr/>
      </xdr:nvSpPr>
      <xdr:spPr>
        <a:xfrm>
          <a:off x="15621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62" name="テキスト ボックス 261">
          <a:extLst>
            <a:ext uri="{FF2B5EF4-FFF2-40B4-BE49-F238E27FC236}">
              <a16:creationId xmlns:a16="http://schemas.microsoft.com/office/drawing/2014/main" id="{42EEDD08-681D-43F3-9060-84F004AF1883}"/>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3" name="楕円 262">
          <a:extLst>
            <a:ext uri="{FF2B5EF4-FFF2-40B4-BE49-F238E27FC236}">
              <a16:creationId xmlns:a16="http://schemas.microsoft.com/office/drawing/2014/main" id="{922654DF-E511-40F3-A99B-712A5F011EDA}"/>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64" name="テキスト ボックス 263">
          <a:extLst>
            <a:ext uri="{FF2B5EF4-FFF2-40B4-BE49-F238E27FC236}">
              <a16:creationId xmlns:a16="http://schemas.microsoft.com/office/drawing/2014/main" id="{A55FC594-EF6D-4430-A731-757640DDCA14}"/>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36195</xdr:rowOff>
    </xdr:from>
    <xdr:to>
      <xdr:col>69</xdr:col>
      <xdr:colOff>142875</xdr:colOff>
      <xdr:row>56</xdr:row>
      <xdr:rowOff>137795</xdr:rowOff>
    </xdr:to>
    <xdr:sp macro="" textlink="">
      <xdr:nvSpPr>
        <xdr:cNvPr id="265" name="楕円 264">
          <a:extLst>
            <a:ext uri="{FF2B5EF4-FFF2-40B4-BE49-F238E27FC236}">
              <a16:creationId xmlns:a16="http://schemas.microsoft.com/office/drawing/2014/main" id="{3EFEA35E-CBFA-47E0-A0FA-00D6E9BF81E7}"/>
            </a:ext>
          </a:extLst>
        </xdr:cNvPr>
        <xdr:cNvSpPr/>
      </xdr:nvSpPr>
      <xdr:spPr>
        <a:xfrm>
          <a:off x="13843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147972</xdr:rowOff>
    </xdr:from>
    <xdr:ext cx="762000" cy="259045"/>
    <xdr:sp macro="" textlink="">
      <xdr:nvSpPr>
        <xdr:cNvPr id="266" name="テキスト ボックス 265">
          <a:extLst>
            <a:ext uri="{FF2B5EF4-FFF2-40B4-BE49-F238E27FC236}">
              <a16:creationId xmlns:a16="http://schemas.microsoft.com/office/drawing/2014/main" id="{E353BBF9-EF5F-4A64-91FD-3C79B94703D3}"/>
            </a:ext>
          </a:extLst>
        </xdr:cNvPr>
        <xdr:cNvSpPr txBox="1"/>
      </xdr:nvSpPr>
      <xdr:spPr>
        <a:xfrm>
          <a:off x="13512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xdr:rowOff>
    </xdr:from>
    <xdr:to>
      <xdr:col>65</xdr:col>
      <xdr:colOff>53975</xdr:colOff>
      <xdr:row>57</xdr:row>
      <xdr:rowOff>109220</xdr:rowOff>
    </xdr:to>
    <xdr:sp macro="" textlink="">
      <xdr:nvSpPr>
        <xdr:cNvPr id="267" name="楕円 266">
          <a:extLst>
            <a:ext uri="{FF2B5EF4-FFF2-40B4-BE49-F238E27FC236}">
              <a16:creationId xmlns:a16="http://schemas.microsoft.com/office/drawing/2014/main" id="{CEC00D65-7748-4480-9B65-AD1DADEDE7C9}"/>
            </a:ext>
          </a:extLst>
        </xdr:cNvPr>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119397</xdr:rowOff>
    </xdr:from>
    <xdr:ext cx="762000" cy="259045"/>
    <xdr:sp macro="" textlink="">
      <xdr:nvSpPr>
        <xdr:cNvPr id="268" name="テキスト ボックス 267">
          <a:extLst>
            <a:ext uri="{FF2B5EF4-FFF2-40B4-BE49-F238E27FC236}">
              <a16:creationId xmlns:a16="http://schemas.microsoft.com/office/drawing/2014/main" id="{C0E84F5E-9C45-4C9E-9696-17E590E994B1}"/>
            </a:ext>
          </a:extLst>
        </xdr:cNvPr>
        <xdr:cNvSpPr txBox="1"/>
      </xdr:nvSpPr>
      <xdr:spPr>
        <a:xfrm>
          <a:off x="12623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11352DE6-6B06-4CB6-AA54-FA2FC305DD0B}"/>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79E1146E-3F73-4A4E-8959-339D98F10C2C}"/>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4F4ECB66-DFD6-4BE8-BB20-F6186D86BBEE}"/>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4847FCE-9A4D-4FAA-BD68-548B1121D94D}"/>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12EB2EF0-09D8-4D13-A2CC-96A0DA5E8369}"/>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6461B1B6-A4FF-4B03-8DA9-F25F392D960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91C03E69-1B41-4C41-BAC9-4DA443233AF8}"/>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8C750068-67E9-4CDF-865E-C5840C614CF6}"/>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2CB56F24-CFA2-48F1-BAFA-94B42DFD2EB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EE7D6246-F191-4F42-AA6B-C7EB21FDA8C1}"/>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A48E67FA-B63D-448E-A3A7-E5DD5D76D312}"/>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補助費等については、類似団体平均を大きく下回った状況が続いているが、年々政策的補助事業費が増額傾向にあり、補助事業の効果の検証を実施し必要性の低い事業は廃止するなど見直しが必要である。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11E91598-FBF1-45AA-A027-942A8ECFC8CD}"/>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FE4F9F46-986A-4253-B2BA-0CD5BC6E796A}"/>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8F8955A-0898-4839-B3D3-324CC6E1868B}"/>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2AE5E2B-93E8-48A4-95B4-81CCEF17351D}"/>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271D80F7-6896-47CF-8803-AD7B1DF2F7FB}"/>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7CE54642-B56F-47CE-843E-1A2F986FE063}"/>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F871D341-85F0-4F74-BA3E-0CC696132149}"/>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B910CB74-9D65-4CA3-9D6B-B5A9A54B965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D4BDD036-FF0B-4A98-BB09-CFC5D8CC4BCD}"/>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5D7256D3-DCD7-423F-BD45-8C4DD91AED84}"/>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C093F946-010B-4BD8-90EC-0462F1C502CA}"/>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CF9C3FC9-6780-4066-9DBE-A9CF019C7ED1}"/>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EA0DBC08-B542-4972-A20E-47D313092D48}"/>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D7A0E8B6-549C-41CB-9B65-F6F410366127}"/>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9E827379-6ED8-4901-BD50-AC2F05F89C2F}"/>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E4A373D6-61E4-4BE0-8233-D2BCA59721CD}"/>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7A7BA408-7895-4122-B709-F4C02CCB4BE9}"/>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F6FE1020-FA01-41AE-B35E-8D6FA5E787E5}"/>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81280</xdr:rowOff>
    </xdr:to>
    <xdr:cxnSp macro="">
      <xdr:nvCxnSpPr>
        <xdr:cNvPr id="298" name="直線コネクタ 297">
          <a:extLst>
            <a:ext uri="{FF2B5EF4-FFF2-40B4-BE49-F238E27FC236}">
              <a16:creationId xmlns:a16="http://schemas.microsoft.com/office/drawing/2014/main" id="{93A614D2-7CFD-4BF4-84F1-8AC5D0231DED}"/>
            </a:ext>
          </a:extLst>
        </xdr:cNvPr>
        <xdr:cNvCxnSpPr/>
      </xdr:nvCxnSpPr>
      <xdr:spPr>
        <a:xfrm>
          <a:off x="15671800" y="6184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7CEEE9CF-05A7-4AF8-A12F-EDC55D86B264}"/>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7A30E382-F72C-4B95-BE0A-4CCDA7D53C1F}"/>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12700</xdr:rowOff>
    </xdr:to>
    <xdr:cxnSp macro="">
      <xdr:nvCxnSpPr>
        <xdr:cNvPr id="301" name="直線コネクタ 300">
          <a:extLst>
            <a:ext uri="{FF2B5EF4-FFF2-40B4-BE49-F238E27FC236}">
              <a16:creationId xmlns:a16="http://schemas.microsoft.com/office/drawing/2014/main" id="{22A3D037-56EC-4B78-8446-1F0694EA0E07}"/>
            </a:ext>
          </a:extLst>
        </xdr:cNvPr>
        <xdr:cNvCxnSpPr/>
      </xdr:nvCxnSpPr>
      <xdr:spPr>
        <a:xfrm>
          <a:off x="14782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14C6A369-317A-4790-8932-6BCE98A36E3C}"/>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AD8FF7E0-FBB0-4D7C-A5A1-4C5BE801915A}"/>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49276</xdr:rowOff>
    </xdr:to>
    <xdr:cxnSp macro="">
      <xdr:nvCxnSpPr>
        <xdr:cNvPr id="304" name="直線コネクタ 303">
          <a:extLst>
            <a:ext uri="{FF2B5EF4-FFF2-40B4-BE49-F238E27FC236}">
              <a16:creationId xmlns:a16="http://schemas.microsoft.com/office/drawing/2014/main" id="{D160827A-72E0-4414-B525-A7449589EBC9}"/>
            </a:ext>
          </a:extLst>
        </xdr:cNvPr>
        <xdr:cNvCxnSpPr/>
      </xdr:nvCxnSpPr>
      <xdr:spPr>
        <a:xfrm flipV="1">
          <a:off x="13893800" y="61711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A5C6E3B9-ACA5-4802-99E7-89EDCCFEE264}"/>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ED440047-D0AB-4159-8C31-7BAD978E5889}"/>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49276</xdr:rowOff>
    </xdr:to>
    <xdr:cxnSp macro="">
      <xdr:nvCxnSpPr>
        <xdr:cNvPr id="307" name="直線コネクタ 306">
          <a:extLst>
            <a:ext uri="{FF2B5EF4-FFF2-40B4-BE49-F238E27FC236}">
              <a16:creationId xmlns:a16="http://schemas.microsoft.com/office/drawing/2014/main" id="{0FACAE42-E32A-4B94-AFFA-B18E2B223B61}"/>
            </a:ext>
          </a:extLst>
        </xdr:cNvPr>
        <xdr:cNvCxnSpPr/>
      </xdr:nvCxnSpPr>
      <xdr:spPr>
        <a:xfrm>
          <a:off x="13004800" y="61483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211384C7-2042-4814-BDBD-52D00A042095}"/>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90DDCFA1-4EFA-4F9D-82B8-A6DD77D682AF}"/>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7AAF69D4-F1DB-4401-9E33-AB59F4700527}"/>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64A3DAE3-3E51-4734-84E6-F7AA0FFC5D5C}"/>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DA07B449-DD34-43E2-9BC2-A37B5EF4D6A6}"/>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59354217-FA88-4507-9DD8-1C1254A44A48}"/>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FEF56D1E-585B-4693-A57F-F77E2B5A18E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6B3D634F-660F-4913-A893-95B32832631A}"/>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621643F5-AA25-46D6-85F3-0C1442B3F9CA}"/>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7" name="楕円 316">
          <a:extLst>
            <a:ext uri="{FF2B5EF4-FFF2-40B4-BE49-F238E27FC236}">
              <a16:creationId xmlns:a16="http://schemas.microsoft.com/office/drawing/2014/main" id="{693C7D4D-B0D6-4018-9597-EA45F230D8A8}"/>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8" name="補助費等該当値テキスト">
          <a:extLst>
            <a:ext uri="{FF2B5EF4-FFF2-40B4-BE49-F238E27FC236}">
              <a16:creationId xmlns:a16="http://schemas.microsoft.com/office/drawing/2014/main" id="{B5BD032B-D413-4C60-815B-A80320E242DB}"/>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19" name="楕円 318">
          <a:extLst>
            <a:ext uri="{FF2B5EF4-FFF2-40B4-BE49-F238E27FC236}">
              <a16:creationId xmlns:a16="http://schemas.microsoft.com/office/drawing/2014/main" id="{67C996E8-9D33-4BE3-A3CA-134831F3DDBC}"/>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0" name="テキスト ボックス 319">
          <a:extLst>
            <a:ext uri="{FF2B5EF4-FFF2-40B4-BE49-F238E27FC236}">
              <a16:creationId xmlns:a16="http://schemas.microsoft.com/office/drawing/2014/main" id="{3FFECC46-EA32-46C3-8EE7-1FCC1169B747}"/>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1" name="楕円 320">
          <a:extLst>
            <a:ext uri="{FF2B5EF4-FFF2-40B4-BE49-F238E27FC236}">
              <a16:creationId xmlns:a16="http://schemas.microsoft.com/office/drawing/2014/main" id="{9B959393-E990-47AD-BD28-E6AA86EFC6C7}"/>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2" name="テキスト ボックス 321">
          <a:extLst>
            <a:ext uri="{FF2B5EF4-FFF2-40B4-BE49-F238E27FC236}">
              <a16:creationId xmlns:a16="http://schemas.microsoft.com/office/drawing/2014/main" id="{6D09C4D9-884B-4C9B-844C-36CA29BB5D03}"/>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3" name="楕円 322">
          <a:extLst>
            <a:ext uri="{FF2B5EF4-FFF2-40B4-BE49-F238E27FC236}">
              <a16:creationId xmlns:a16="http://schemas.microsoft.com/office/drawing/2014/main" id="{DAAE48D7-266C-46D6-8116-86D6D12913DC}"/>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4" name="テキスト ボックス 323">
          <a:extLst>
            <a:ext uri="{FF2B5EF4-FFF2-40B4-BE49-F238E27FC236}">
              <a16:creationId xmlns:a16="http://schemas.microsoft.com/office/drawing/2014/main" id="{432DEDD9-FCC8-42A9-AE48-6951F42FD413}"/>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25" name="楕円 324">
          <a:extLst>
            <a:ext uri="{FF2B5EF4-FFF2-40B4-BE49-F238E27FC236}">
              <a16:creationId xmlns:a16="http://schemas.microsoft.com/office/drawing/2014/main" id="{585084AB-A222-4DD0-816E-1DF178EE092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26" name="テキスト ボックス 325">
          <a:extLst>
            <a:ext uri="{FF2B5EF4-FFF2-40B4-BE49-F238E27FC236}">
              <a16:creationId xmlns:a16="http://schemas.microsoft.com/office/drawing/2014/main" id="{D7262594-5553-4B01-8358-6A36BA8F868F}"/>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31ABF36-F348-4CF1-A561-8038E5D6E7C2}"/>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DDC8AF30-7894-46FA-91A4-1E2E07AA722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7738D259-F0E8-4F4C-B215-4E2F5A4293A5}"/>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B1F44B1D-775E-4F5A-942A-10B661224C33}"/>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EA078560-070C-4D1D-BA7E-32F0E51E634F}"/>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F45431F-EFA8-4660-BC3E-4D683C1DBA55}"/>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111F5895-AFD3-44B3-971F-6AC01876C3E7}"/>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AD7076F3-27AA-4B64-94B0-A53C3BB01CBA}"/>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833DD10C-6CD4-481D-AE1A-EAEA339B2CD4}"/>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809FECCE-B7B6-485B-B53E-473F77F714D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B96F59F1-5EEB-4BBF-9F67-9B1CAC025992}"/>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公債費は、類似団体平均を下回った状況が継続しているが、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年度から実施したスポーツセンター建設事業、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される消防庁舎建設事業、今後も継続される農業基盤整備事業により多額の地方債を発行することとなり、公債費の増大が懸念されるため、年間償還額の平準化、地方債発行の縮減など適正な起債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F285F28E-C959-43B1-AD22-04E26AE362B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C465FCDE-0B1D-4F1F-B11F-ECEC402037AF}"/>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F7FCDB80-B96D-4305-999F-F971CA62784D}"/>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8D29A9A2-215B-45C9-B1E4-DBB4F0ABC055}"/>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3164CE11-47F1-4FF5-9C3A-7429553D500D}"/>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F6176ED7-2538-4303-A25D-85D41B30C7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76FDBD06-B2B2-4297-94F9-54E52F891F1F}"/>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62DD2907-5450-4D02-872B-0F4080E641B1}"/>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9366FC62-D55B-42F9-AA3D-8D57DAA25581}"/>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8A576D12-FA3F-4B84-B711-79733ED2C6ED}"/>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C43FE8D6-1200-4DC7-A399-0D1FC253A3B6}"/>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DB64B5F0-98AA-483E-B53D-EA6353A24E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79D783B5-7844-4D71-8AE8-C5953F3B7B38}"/>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7442D621-B6DA-4D42-B157-F7C2874285C9}"/>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D5F60CD0-ACA8-4A8D-808F-73617797BC44}"/>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20D8C79B-44A9-4936-99CE-5C44674A79CB}"/>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1A81304C-273D-4059-A0F6-701B7A2D6B49}"/>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52D19D8-D285-453F-8ACC-3B0291D91558}"/>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120142</xdr:rowOff>
    </xdr:to>
    <xdr:cxnSp macro="">
      <xdr:nvCxnSpPr>
        <xdr:cNvPr id="356" name="直線コネクタ 355">
          <a:extLst>
            <a:ext uri="{FF2B5EF4-FFF2-40B4-BE49-F238E27FC236}">
              <a16:creationId xmlns:a16="http://schemas.microsoft.com/office/drawing/2014/main" id="{9D485B36-F427-46C1-A547-539392E473DF}"/>
            </a:ext>
          </a:extLst>
        </xdr:cNvPr>
        <xdr:cNvCxnSpPr/>
      </xdr:nvCxnSpPr>
      <xdr:spPr>
        <a:xfrm>
          <a:off x="3987800" y="13276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3BE65E2E-ED14-4434-84E1-0F53DBD5EA4D}"/>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2AF86C59-D687-4BF8-802E-7814484DE244}"/>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74422</xdr:rowOff>
    </xdr:to>
    <xdr:cxnSp macro="">
      <xdr:nvCxnSpPr>
        <xdr:cNvPr id="359" name="直線コネクタ 358">
          <a:extLst>
            <a:ext uri="{FF2B5EF4-FFF2-40B4-BE49-F238E27FC236}">
              <a16:creationId xmlns:a16="http://schemas.microsoft.com/office/drawing/2014/main" id="{2977A51E-29E2-433E-9693-EE04A6F097A8}"/>
            </a:ext>
          </a:extLst>
        </xdr:cNvPr>
        <xdr:cNvCxnSpPr/>
      </xdr:nvCxnSpPr>
      <xdr:spPr>
        <a:xfrm>
          <a:off x="3098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A51455DE-BF98-4322-A79D-F56043CCE9F4}"/>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6DB994AF-EC92-4722-8898-D1253402DF2E}"/>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124713</xdr:rowOff>
    </xdr:to>
    <xdr:cxnSp macro="">
      <xdr:nvCxnSpPr>
        <xdr:cNvPr id="362" name="直線コネクタ 361">
          <a:extLst>
            <a:ext uri="{FF2B5EF4-FFF2-40B4-BE49-F238E27FC236}">
              <a16:creationId xmlns:a16="http://schemas.microsoft.com/office/drawing/2014/main" id="{C42D7C75-ACFA-4FDD-A157-A0EAD6265572}"/>
            </a:ext>
          </a:extLst>
        </xdr:cNvPr>
        <xdr:cNvCxnSpPr/>
      </xdr:nvCxnSpPr>
      <xdr:spPr>
        <a:xfrm flipV="1">
          <a:off x="2209800" y="132715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5BE67ED3-7E59-41F5-A2E4-47914FF85FCF}"/>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4D8D1B8C-6C23-4B97-A737-1C9D96D27413}"/>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143002</xdr:rowOff>
    </xdr:to>
    <xdr:cxnSp macro="">
      <xdr:nvCxnSpPr>
        <xdr:cNvPr id="365" name="直線コネクタ 364">
          <a:extLst>
            <a:ext uri="{FF2B5EF4-FFF2-40B4-BE49-F238E27FC236}">
              <a16:creationId xmlns:a16="http://schemas.microsoft.com/office/drawing/2014/main" id="{FBA24273-8728-473E-AE81-7572FD6B89E8}"/>
            </a:ext>
          </a:extLst>
        </xdr:cNvPr>
        <xdr:cNvCxnSpPr/>
      </xdr:nvCxnSpPr>
      <xdr:spPr>
        <a:xfrm flipV="1">
          <a:off x="1320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DE0B7373-42B8-4193-BABA-00BB13FC52B5}"/>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623D45FD-0166-4598-AF17-130AF47D3A15}"/>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73A3EBCD-D6D8-42C3-B377-105003E597CF}"/>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9B1425E7-C773-4600-A851-C72A1A174BE9}"/>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8056232F-66F8-4F4B-885B-C5E261579532}"/>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F639950-581E-4DC3-8ED1-87074FBFDD11}"/>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6B3E7059-6D9D-4EAA-8383-9D204531626E}"/>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8EBE9206-9A7C-40D5-A90E-CD7D38BA996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9E624C99-4C28-4B59-8C90-987AEA8ED7C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75" name="楕円 374">
          <a:extLst>
            <a:ext uri="{FF2B5EF4-FFF2-40B4-BE49-F238E27FC236}">
              <a16:creationId xmlns:a16="http://schemas.microsoft.com/office/drawing/2014/main" id="{D40BF4C8-45DE-4F3B-AEEC-AE32B8855B7C}"/>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85869</xdr:rowOff>
    </xdr:from>
    <xdr:ext cx="762000" cy="259045"/>
    <xdr:sp macro="" textlink="">
      <xdr:nvSpPr>
        <xdr:cNvPr id="376" name="公債費該当値テキスト">
          <a:extLst>
            <a:ext uri="{FF2B5EF4-FFF2-40B4-BE49-F238E27FC236}">
              <a16:creationId xmlns:a16="http://schemas.microsoft.com/office/drawing/2014/main" id="{BD1C82EE-8F6E-4F8C-9338-79B29B6471B0}"/>
            </a:ext>
          </a:extLst>
        </xdr:cNvPr>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77" name="楕円 376">
          <a:extLst>
            <a:ext uri="{FF2B5EF4-FFF2-40B4-BE49-F238E27FC236}">
              <a16:creationId xmlns:a16="http://schemas.microsoft.com/office/drawing/2014/main" id="{44E8482F-DD37-4E25-9CC3-59444F8E80B2}"/>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8" name="テキスト ボックス 377">
          <a:extLst>
            <a:ext uri="{FF2B5EF4-FFF2-40B4-BE49-F238E27FC236}">
              <a16:creationId xmlns:a16="http://schemas.microsoft.com/office/drawing/2014/main" id="{9CB91DE5-AB90-42E6-BE33-788EE3F42D8F}"/>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79" name="楕円 378">
          <a:extLst>
            <a:ext uri="{FF2B5EF4-FFF2-40B4-BE49-F238E27FC236}">
              <a16:creationId xmlns:a16="http://schemas.microsoft.com/office/drawing/2014/main" id="{4A5ADF8D-727B-40D7-9294-BE53A927117C}"/>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0" name="テキスト ボックス 379">
          <a:extLst>
            <a:ext uri="{FF2B5EF4-FFF2-40B4-BE49-F238E27FC236}">
              <a16:creationId xmlns:a16="http://schemas.microsoft.com/office/drawing/2014/main" id="{403709B7-80D1-46EA-8653-A1B147AB9C06}"/>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81" name="楕円 380">
          <a:extLst>
            <a:ext uri="{FF2B5EF4-FFF2-40B4-BE49-F238E27FC236}">
              <a16:creationId xmlns:a16="http://schemas.microsoft.com/office/drawing/2014/main" id="{598CC23E-AC7B-4CB2-B2E2-EE22118BCD8D}"/>
            </a:ext>
          </a:extLst>
        </xdr:cNvPr>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65AC4E9D-06CA-458E-8236-B32635904876}"/>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3" name="楕円 382">
          <a:extLst>
            <a:ext uri="{FF2B5EF4-FFF2-40B4-BE49-F238E27FC236}">
              <a16:creationId xmlns:a16="http://schemas.microsoft.com/office/drawing/2014/main" id="{95363000-EF53-45E6-A7EC-BFECE0172BD1}"/>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4" name="テキスト ボックス 383">
          <a:extLst>
            <a:ext uri="{FF2B5EF4-FFF2-40B4-BE49-F238E27FC236}">
              <a16:creationId xmlns:a16="http://schemas.microsoft.com/office/drawing/2014/main" id="{869D41B3-3E04-4687-B353-76A6A400C83F}"/>
            </a:ext>
          </a:extLst>
        </xdr:cNvPr>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4FBFBC2A-6B2E-4CEF-BDC8-15C5BC52E8B3}"/>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6AB6BEAD-A4AC-4713-A188-CD762456A132}"/>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BEF77D50-198D-4AEE-94FD-A7D17C7F4454}"/>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4D50D248-5E1F-4AAE-BB9A-D3AB4827CF6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C5028992-647A-4C7F-80F4-B78C7D64D5A4}"/>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8D84E9D7-BF94-4199-A139-F428E06CDAA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3D748604-2590-4941-991A-3AEC1605752E}"/>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637A5C73-CAC0-4533-BCF5-A2CABD1C95DE}"/>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CBA4FC39-172E-4E02-B295-B4BF7835A685}"/>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4E8D7A2F-04E2-40FE-AAB9-C4326D3DAADD}"/>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D83DDAB0-0067-49F0-A998-B5B63802A1F5}"/>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公債費以外については、類似団体平均を下回った状況が継続してる。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今後も経費削減の取り組みを継続的に進める。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BBEF4275-CD51-49BC-8DAB-919D636073F1}"/>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B1407F22-20EA-4F8D-A63C-E66CE7CC033A}"/>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16268E23-7AFD-4F0E-B7C5-1C8687AA87BC}"/>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4A8FB464-4F06-48C5-B784-8A8CC7627404}"/>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B62BE1A0-617C-4588-9029-17DE2C832CC2}"/>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15C5CAC5-8D1D-4E54-92EB-A69ACBE272C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269FBB66-A917-461D-85ED-801BD5D15E1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E2E00073-459A-4B2A-84CB-540F959422E1}"/>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AFD4FC61-B10D-4CC1-9126-AF6BFE6EC3EE}"/>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E567558D-D6B5-44DE-B8F7-B71E82C8B4D4}"/>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1BD05972-A8B7-4BA4-803A-E77CA3EDE5AD}"/>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9146BD78-B2B5-4602-BEEC-6D53976D0E24}"/>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4EB20E98-A16C-41A4-BA57-A338A894EF85}"/>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9FB47FE-198B-4ADA-BC3E-A02BFCC08797}"/>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624F800A-A258-4087-B0C7-3AF07A49932E}"/>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8F2FEA8C-AD00-41F2-958C-C6AC9CC28E1B}"/>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A02A27B-5ABA-4107-92EE-F5499DC68EE4}"/>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8C7CD33F-358E-4B00-A4DB-F5C10BD5DBCD}"/>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811CAA64-A220-4E7B-A625-EB3057826907}"/>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26F6C6F5-C853-41D4-BAFE-DD719B29E194}"/>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5A98D76F-3A43-400A-B256-76342DAFD95A}"/>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76</xdr:row>
      <xdr:rowOff>46989</xdr:rowOff>
    </xdr:to>
    <xdr:cxnSp macro="">
      <xdr:nvCxnSpPr>
        <xdr:cNvPr id="417" name="直線コネクタ 416">
          <a:extLst>
            <a:ext uri="{FF2B5EF4-FFF2-40B4-BE49-F238E27FC236}">
              <a16:creationId xmlns:a16="http://schemas.microsoft.com/office/drawing/2014/main" id="{0ACEB865-0C32-428C-9FC0-233DDEA36F5D}"/>
            </a:ext>
          </a:extLst>
        </xdr:cNvPr>
        <xdr:cNvCxnSpPr/>
      </xdr:nvCxnSpPr>
      <xdr:spPr>
        <a:xfrm>
          <a:off x="15671800" y="130581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7546B130-8609-49EE-8738-0E6280DD3B95}"/>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501F3FC8-405A-4A58-9499-63B3B8A8AA55}"/>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76</xdr:row>
      <xdr:rowOff>58420</xdr:rowOff>
    </xdr:to>
    <xdr:cxnSp macro="">
      <xdr:nvCxnSpPr>
        <xdr:cNvPr id="420" name="直線コネクタ 419">
          <a:extLst>
            <a:ext uri="{FF2B5EF4-FFF2-40B4-BE49-F238E27FC236}">
              <a16:creationId xmlns:a16="http://schemas.microsoft.com/office/drawing/2014/main" id="{F6B144D5-A5A7-4B37-835E-B9A9D65B12A6}"/>
            </a:ext>
          </a:extLst>
        </xdr:cNvPr>
        <xdr:cNvCxnSpPr/>
      </xdr:nvCxnSpPr>
      <xdr:spPr>
        <a:xfrm flipV="1">
          <a:off x="14782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A912F885-96B3-4BDC-985B-5CABA11B7FFD}"/>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a:extLst>
            <a:ext uri="{FF2B5EF4-FFF2-40B4-BE49-F238E27FC236}">
              <a16:creationId xmlns:a16="http://schemas.microsoft.com/office/drawing/2014/main" id="{93C973DA-F700-452B-A8C4-1770515F945C}"/>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20320</xdr:rowOff>
    </xdr:from>
    <xdr:to>
      <xdr:col>73</xdr:col>
      <xdr:colOff>180975</xdr:colOff>
      <xdr:row>76</xdr:row>
      <xdr:rowOff>58420</xdr:rowOff>
    </xdr:to>
    <xdr:cxnSp macro="">
      <xdr:nvCxnSpPr>
        <xdr:cNvPr id="423" name="直線コネクタ 422">
          <a:extLst>
            <a:ext uri="{FF2B5EF4-FFF2-40B4-BE49-F238E27FC236}">
              <a16:creationId xmlns:a16="http://schemas.microsoft.com/office/drawing/2014/main" id="{C4768D84-5F4B-43B6-82EA-21E0D69BB85F}"/>
            </a:ext>
          </a:extLst>
        </xdr:cNvPr>
        <xdr:cNvCxnSpPr/>
      </xdr:nvCxnSpPr>
      <xdr:spPr>
        <a:xfrm>
          <a:off x="13893800" y="1287907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4347C28-FC39-45F8-8F7B-6E2CBC28A8C1}"/>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a:extLst>
            <a:ext uri="{FF2B5EF4-FFF2-40B4-BE49-F238E27FC236}">
              <a16:creationId xmlns:a16="http://schemas.microsoft.com/office/drawing/2014/main" id="{75C8DC61-682C-40D4-B134-08D70CCCFD82}"/>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20320</xdr:rowOff>
    </xdr:from>
    <xdr:to>
      <xdr:col>69</xdr:col>
      <xdr:colOff>92075</xdr:colOff>
      <xdr:row>75</xdr:row>
      <xdr:rowOff>85090</xdr:rowOff>
    </xdr:to>
    <xdr:cxnSp macro="">
      <xdr:nvCxnSpPr>
        <xdr:cNvPr id="426" name="直線コネクタ 425">
          <a:extLst>
            <a:ext uri="{FF2B5EF4-FFF2-40B4-BE49-F238E27FC236}">
              <a16:creationId xmlns:a16="http://schemas.microsoft.com/office/drawing/2014/main" id="{E11D007A-2C09-4800-8A21-E19DDB423739}"/>
            </a:ext>
          </a:extLst>
        </xdr:cNvPr>
        <xdr:cNvCxnSpPr/>
      </xdr:nvCxnSpPr>
      <xdr:spPr>
        <a:xfrm flipV="1">
          <a:off x="13004800" y="128790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5900B492-F55C-4B8A-9B4C-F11272DE7636}"/>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a:extLst>
            <a:ext uri="{FF2B5EF4-FFF2-40B4-BE49-F238E27FC236}">
              <a16:creationId xmlns:a16="http://schemas.microsoft.com/office/drawing/2014/main" id="{A0EB129A-DA28-4D1B-B0B8-B240914FFFDB}"/>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46261CF7-E341-4FE1-8476-D60150561DE5}"/>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76C363D0-2495-4118-9158-40D69110E419}"/>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CA1B563F-FE8C-45C7-B9DF-BBF6336A07E9}"/>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ACF52C21-034B-4372-A066-2D8B55668E69}"/>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8C198E97-7C50-4F51-BABF-06CB4B4E419C}"/>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983CEF68-0314-418F-BEC6-4CCD68E3A9F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5794FB97-E968-44F0-824A-637CD85F10B7}"/>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167639</xdr:rowOff>
    </xdr:from>
    <xdr:to>
      <xdr:col>82</xdr:col>
      <xdr:colOff>158750</xdr:colOff>
      <xdr:row>76</xdr:row>
      <xdr:rowOff>97789</xdr:rowOff>
    </xdr:to>
    <xdr:sp macro="" textlink="">
      <xdr:nvSpPr>
        <xdr:cNvPr id="436" name="楕円 435">
          <a:extLst>
            <a:ext uri="{FF2B5EF4-FFF2-40B4-BE49-F238E27FC236}">
              <a16:creationId xmlns:a16="http://schemas.microsoft.com/office/drawing/2014/main" id="{8C7A926E-09A1-4141-872C-6A971195DB02}"/>
            </a:ext>
          </a:extLst>
        </xdr:cNvPr>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12717</xdr:rowOff>
    </xdr:from>
    <xdr:ext cx="762000" cy="259045"/>
    <xdr:sp macro="" textlink="">
      <xdr:nvSpPr>
        <xdr:cNvPr id="437" name="公債費以外該当値テキスト">
          <a:extLst>
            <a:ext uri="{FF2B5EF4-FFF2-40B4-BE49-F238E27FC236}">
              <a16:creationId xmlns:a16="http://schemas.microsoft.com/office/drawing/2014/main" id="{1B68C0D2-44CE-4316-A30D-249CCCD7C78A}"/>
            </a:ext>
          </a:extLst>
        </xdr:cNvPr>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148589</xdr:rowOff>
    </xdr:from>
    <xdr:to>
      <xdr:col>78</xdr:col>
      <xdr:colOff>120650</xdr:colOff>
      <xdr:row>76</xdr:row>
      <xdr:rowOff>78739</xdr:rowOff>
    </xdr:to>
    <xdr:sp macro="" textlink="">
      <xdr:nvSpPr>
        <xdr:cNvPr id="438" name="楕円 437">
          <a:extLst>
            <a:ext uri="{FF2B5EF4-FFF2-40B4-BE49-F238E27FC236}">
              <a16:creationId xmlns:a16="http://schemas.microsoft.com/office/drawing/2014/main" id="{FB0E4A56-3275-4CD0-9AB7-148679BBC93F}"/>
            </a:ext>
          </a:extLst>
        </xdr:cNvPr>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88917</xdr:rowOff>
    </xdr:from>
    <xdr:ext cx="736600" cy="259045"/>
    <xdr:sp macro="" textlink="">
      <xdr:nvSpPr>
        <xdr:cNvPr id="439" name="テキスト ボックス 438">
          <a:extLst>
            <a:ext uri="{FF2B5EF4-FFF2-40B4-BE49-F238E27FC236}">
              <a16:creationId xmlns:a16="http://schemas.microsoft.com/office/drawing/2014/main" id="{9B6FBCDB-73BC-477C-B8ED-F684E98CB207}"/>
            </a:ext>
          </a:extLst>
        </xdr:cNvPr>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0" name="楕円 439">
          <a:extLst>
            <a:ext uri="{FF2B5EF4-FFF2-40B4-BE49-F238E27FC236}">
              <a16:creationId xmlns:a16="http://schemas.microsoft.com/office/drawing/2014/main" id="{F2E2413F-DA41-415A-8956-715702BF081C}"/>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1" name="テキスト ボックス 440">
          <a:extLst>
            <a:ext uri="{FF2B5EF4-FFF2-40B4-BE49-F238E27FC236}">
              <a16:creationId xmlns:a16="http://schemas.microsoft.com/office/drawing/2014/main" id="{D7C79BA5-8612-401A-ACD9-3F76B8E6EA11}"/>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140970</xdr:rowOff>
    </xdr:from>
    <xdr:to>
      <xdr:col>69</xdr:col>
      <xdr:colOff>142875</xdr:colOff>
      <xdr:row>75</xdr:row>
      <xdr:rowOff>71120</xdr:rowOff>
    </xdr:to>
    <xdr:sp macro="" textlink="">
      <xdr:nvSpPr>
        <xdr:cNvPr id="442" name="楕円 441">
          <a:extLst>
            <a:ext uri="{FF2B5EF4-FFF2-40B4-BE49-F238E27FC236}">
              <a16:creationId xmlns:a16="http://schemas.microsoft.com/office/drawing/2014/main" id="{B4A74C1E-F8C7-4827-B3AC-C75C432F74A1}"/>
            </a:ext>
          </a:extLst>
        </xdr:cNvPr>
        <xdr:cNvSpPr/>
      </xdr:nvSpPr>
      <xdr:spPr>
        <a:xfrm>
          <a:off x="13843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81297</xdr:rowOff>
    </xdr:from>
    <xdr:ext cx="762000" cy="259045"/>
    <xdr:sp macro="" textlink="">
      <xdr:nvSpPr>
        <xdr:cNvPr id="443" name="テキスト ボックス 442">
          <a:extLst>
            <a:ext uri="{FF2B5EF4-FFF2-40B4-BE49-F238E27FC236}">
              <a16:creationId xmlns:a16="http://schemas.microsoft.com/office/drawing/2014/main" id="{F9B4BF38-0E97-40E4-B0D8-C9C619931FB4}"/>
            </a:ext>
          </a:extLst>
        </xdr:cNvPr>
        <xdr:cNvSpPr txBox="1"/>
      </xdr:nvSpPr>
      <xdr:spPr>
        <a:xfrm>
          <a:off x="13512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44" name="楕円 443">
          <a:extLst>
            <a:ext uri="{FF2B5EF4-FFF2-40B4-BE49-F238E27FC236}">
              <a16:creationId xmlns:a16="http://schemas.microsoft.com/office/drawing/2014/main" id="{2DC19CA4-87A5-4122-9FFE-B14C148E1C14}"/>
            </a:ext>
          </a:extLst>
        </xdr:cNvPr>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45" name="テキスト ボックス 444">
          <a:extLst>
            <a:ext uri="{FF2B5EF4-FFF2-40B4-BE49-F238E27FC236}">
              <a16:creationId xmlns:a16="http://schemas.microsoft.com/office/drawing/2014/main" id="{F1E423BC-9B5C-40F3-A823-07758C0C9DE9}"/>
            </a:ext>
          </a:extLst>
        </xdr:cNvPr>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FE62150B-4EBC-4F32-8454-C236A48AA9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DEE9132-E2AE-4C3D-8B92-C553F06B2A7D}"/>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95B2F16-1BF8-4079-9711-82F9AF2E4227}"/>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A6CCF375-3207-4106-9709-53CEDFF4A614}"/>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D86B9201-48B3-46B0-A56F-706567A911B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D438F5DB-9FCE-441C-B86F-42D9C11B8249}"/>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7A402F21-4136-4615-86A8-028423C9BA5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16706E9E-2EDE-4B82-A035-4FFF84FBD79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9887BD3B-0A7F-4C7B-97A0-B6DA8B189CD2}"/>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8D5C27C-3542-4692-B59D-15D86EE84253}"/>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89403FD8-8F20-4303-ACF6-8F55E812F918}"/>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4EF009E9-20C2-4EDD-A2E6-BBA3F33E28F3}"/>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E74982A7-509E-49AD-BD96-88C85C023F96}"/>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A9B9A59C-3FD2-45AB-841E-65A279AD79E7}"/>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B3DFF3D8-1584-40E4-BC25-E6AB12916B55}"/>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C9F3AF35-38C5-4E8C-BB36-19024CBED0D1}"/>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F34AC106-FB11-4A8A-9C2B-404D8BDF2C4E}"/>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F9E0B6F1-92FC-41D7-A97D-09951804D485}"/>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8FC381D5-4C38-44EF-9C98-1647E4FFA6A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B558C204-ACA5-49E5-8DDC-E83849477D7B}"/>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546DCE8E-FBE7-498C-B487-D3EA0D3EA413}"/>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C0DA6FC0-2527-4EFA-AB20-91212233B238}"/>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853D5D97-09A4-4F3A-8C78-7E72A59FF5DF}"/>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9399BD95-C170-491B-A19C-5736E5E07C15}"/>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7EEEFA1C-84BB-4198-BF8B-2D5A5C98A833}"/>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779A61FA-68F5-4795-9605-D5AD1FE05D9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4390BDAB-6437-4B48-976E-E80120282211}"/>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8152BF58-78DB-4DC7-8F35-BE2E9A2D3021}"/>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FB2445C2-6837-4B4C-AEBA-54B5AED0787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7E79ECEF-AB6A-4016-880E-6767275F250B}"/>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4357C948-2F77-42AF-8F83-6BDFBB333A5F}"/>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1A3CCA3B-E528-4058-B32D-1E29A725A418}"/>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F9AE3406-2DD4-451C-9357-EE4D5256A512}"/>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E6C3AAE7-1368-4359-92F7-BAC613689EDB}"/>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C0F397F2-843F-4D16-A256-F3EB798EACDD}"/>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CCB0346E-41E2-4694-828A-E7FFC66011AD}"/>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D26796E3-1AF7-442A-8665-13162F33D6BE}"/>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2F482E4F-3D6C-48AE-A710-3FB52C2F330E}"/>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88B01709-E4C7-4AB6-904C-E29514D4506B}"/>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6614AB61-66FD-4881-8708-94721A93ABAD}"/>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EA1EDC90-76DC-4ED3-B89A-094EF020716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B0159C3A-7455-4DF7-90A0-2B4D55254D62}"/>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9088CC38-EC32-4448-9423-27F2F1473519}"/>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509A73A1-F44F-442B-A9D3-00C3A2A188DE}"/>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119767</xdr:rowOff>
    </xdr:from>
    <xdr:to>
      <xdr:col>29</xdr:col>
      <xdr:colOff>127000</xdr:colOff>
      <xdr:row>15</xdr:row>
      <xdr:rowOff>153457</xdr:rowOff>
    </xdr:to>
    <xdr:cxnSp macro="">
      <xdr:nvCxnSpPr>
        <xdr:cNvPr id="46" name="直線コネクタ 45">
          <a:extLst>
            <a:ext uri="{FF2B5EF4-FFF2-40B4-BE49-F238E27FC236}">
              <a16:creationId xmlns:a16="http://schemas.microsoft.com/office/drawing/2014/main" id="{4A22EAF5-736B-4929-A583-988313D5D2AC}"/>
            </a:ext>
          </a:extLst>
        </xdr:cNvPr>
        <xdr:cNvCxnSpPr/>
      </xdr:nvCxnSpPr>
      <xdr:spPr bwMode="auto">
        <a:xfrm flipV="1">
          <a:off x="5003800" y="2739142"/>
          <a:ext cx="647700" cy="3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a:extLst>
            <a:ext uri="{FF2B5EF4-FFF2-40B4-BE49-F238E27FC236}">
              <a16:creationId xmlns:a16="http://schemas.microsoft.com/office/drawing/2014/main" id="{F4F79DE7-D66B-4F7F-89EC-2005E6608820}"/>
            </a:ext>
          </a:extLst>
        </xdr:cNvPr>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91BF6CD9-675D-4585-AFE1-786AEE5DD6E5}"/>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153457</xdr:rowOff>
    </xdr:from>
    <xdr:to>
      <xdr:col>26</xdr:col>
      <xdr:colOff>50800</xdr:colOff>
      <xdr:row>16</xdr:row>
      <xdr:rowOff>10844</xdr:rowOff>
    </xdr:to>
    <xdr:cxnSp macro="">
      <xdr:nvCxnSpPr>
        <xdr:cNvPr id="49" name="直線コネクタ 48">
          <a:extLst>
            <a:ext uri="{FF2B5EF4-FFF2-40B4-BE49-F238E27FC236}">
              <a16:creationId xmlns:a16="http://schemas.microsoft.com/office/drawing/2014/main" id="{FF5B6D00-9CEB-4583-8FE9-49949B99B483}"/>
            </a:ext>
          </a:extLst>
        </xdr:cNvPr>
        <xdr:cNvCxnSpPr/>
      </xdr:nvCxnSpPr>
      <xdr:spPr bwMode="auto">
        <a:xfrm flipV="1">
          <a:off x="4305300" y="2772832"/>
          <a:ext cx="698500" cy="2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90169DE0-8DCB-4255-99F2-0A971E11C2AF}"/>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a16="http://schemas.microsoft.com/office/drawing/2014/main" id="{5042DE48-9EA0-4FCB-9252-BFD7E0E68E16}"/>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10844</xdr:rowOff>
    </xdr:from>
    <xdr:to>
      <xdr:col>22</xdr:col>
      <xdr:colOff>114300</xdr:colOff>
      <xdr:row>16</xdr:row>
      <xdr:rowOff>56759</xdr:rowOff>
    </xdr:to>
    <xdr:cxnSp macro="">
      <xdr:nvCxnSpPr>
        <xdr:cNvPr id="52" name="直線コネクタ 51">
          <a:extLst>
            <a:ext uri="{FF2B5EF4-FFF2-40B4-BE49-F238E27FC236}">
              <a16:creationId xmlns:a16="http://schemas.microsoft.com/office/drawing/2014/main" id="{B0379B11-27C2-48FD-A91A-8747C1EBCF2E}"/>
            </a:ext>
          </a:extLst>
        </xdr:cNvPr>
        <xdr:cNvCxnSpPr/>
      </xdr:nvCxnSpPr>
      <xdr:spPr bwMode="auto">
        <a:xfrm flipV="1">
          <a:off x="3606800" y="2801669"/>
          <a:ext cx="698500" cy="4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A583304E-70AA-4FEA-A2B7-FA3F73FB9EBF}"/>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60A9721F-6CDF-49A0-A443-89D06A387FA9}"/>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56759</xdr:rowOff>
    </xdr:from>
    <xdr:to>
      <xdr:col>18</xdr:col>
      <xdr:colOff>177800</xdr:colOff>
      <xdr:row>16</xdr:row>
      <xdr:rowOff>60011</xdr:rowOff>
    </xdr:to>
    <xdr:cxnSp macro="">
      <xdr:nvCxnSpPr>
        <xdr:cNvPr id="55" name="直線コネクタ 54">
          <a:extLst>
            <a:ext uri="{FF2B5EF4-FFF2-40B4-BE49-F238E27FC236}">
              <a16:creationId xmlns:a16="http://schemas.microsoft.com/office/drawing/2014/main" id="{C28048EE-ED0D-4280-9C98-0C7875353C1A}"/>
            </a:ext>
          </a:extLst>
        </xdr:cNvPr>
        <xdr:cNvCxnSpPr/>
      </xdr:nvCxnSpPr>
      <xdr:spPr bwMode="auto">
        <a:xfrm flipV="1">
          <a:off x="2908300" y="2847584"/>
          <a:ext cx="698500" cy="3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CBE25AC7-9E6B-4113-A32C-4C0AD14504D9}"/>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a:extLst>
            <a:ext uri="{FF2B5EF4-FFF2-40B4-BE49-F238E27FC236}">
              <a16:creationId xmlns:a16="http://schemas.microsoft.com/office/drawing/2014/main" id="{5B26C2A7-097A-4283-B04D-502CE071C659}"/>
            </a:ext>
          </a:extLst>
        </xdr:cNvPr>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42B09705-4D5B-4192-AFAC-9A9A93454369}"/>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9DC83CA9-EE9B-4493-856E-4045B4E98235}"/>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790E8D48-C891-4C3A-ACAE-6710CCCD536A}"/>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5225A8B2-8EEA-408E-A887-F14BEEEE3075}"/>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8CBBF371-30FE-4FB8-85B8-EB524E749214}"/>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96417038-85EF-4AF7-81DA-8AC339CA0698}"/>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582D97A2-0362-4F7A-8A49-4820BD4302EC}"/>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68967</xdr:rowOff>
    </xdr:from>
    <xdr:to>
      <xdr:col>29</xdr:col>
      <xdr:colOff>177800</xdr:colOff>
      <xdr:row>15</xdr:row>
      <xdr:rowOff>170567</xdr:rowOff>
    </xdr:to>
    <xdr:sp macro="" textlink="">
      <xdr:nvSpPr>
        <xdr:cNvPr id="65" name="楕円 64">
          <a:extLst>
            <a:ext uri="{FF2B5EF4-FFF2-40B4-BE49-F238E27FC236}">
              <a16:creationId xmlns:a16="http://schemas.microsoft.com/office/drawing/2014/main" id="{F265BE8A-B934-4575-A368-186F61E0F683}"/>
            </a:ext>
          </a:extLst>
        </xdr:cNvPr>
        <xdr:cNvSpPr/>
      </xdr:nvSpPr>
      <xdr:spPr bwMode="auto">
        <a:xfrm>
          <a:off x="5600700" y="268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85494</xdr:rowOff>
    </xdr:from>
    <xdr:ext cx="762000" cy="259045"/>
    <xdr:sp macro="" textlink="">
      <xdr:nvSpPr>
        <xdr:cNvPr id="66" name="人口1人当たり決算額の推移該当値テキスト130">
          <a:extLst>
            <a:ext uri="{FF2B5EF4-FFF2-40B4-BE49-F238E27FC236}">
              <a16:creationId xmlns:a16="http://schemas.microsoft.com/office/drawing/2014/main" id="{09A70A3C-68C7-40A8-97A5-3FEC09F1A2AB}"/>
            </a:ext>
          </a:extLst>
        </xdr:cNvPr>
        <xdr:cNvSpPr txBox="1"/>
      </xdr:nvSpPr>
      <xdr:spPr>
        <a:xfrm>
          <a:off x="5740400" y="253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102657</xdr:rowOff>
    </xdr:from>
    <xdr:to>
      <xdr:col>26</xdr:col>
      <xdr:colOff>101600</xdr:colOff>
      <xdr:row>16</xdr:row>
      <xdr:rowOff>32807</xdr:rowOff>
    </xdr:to>
    <xdr:sp macro="" textlink="">
      <xdr:nvSpPr>
        <xdr:cNvPr id="67" name="楕円 66">
          <a:extLst>
            <a:ext uri="{FF2B5EF4-FFF2-40B4-BE49-F238E27FC236}">
              <a16:creationId xmlns:a16="http://schemas.microsoft.com/office/drawing/2014/main" id="{F5F39238-1597-44A6-8B20-A0881D17829D}"/>
            </a:ext>
          </a:extLst>
        </xdr:cNvPr>
        <xdr:cNvSpPr/>
      </xdr:nvSpPr>
      <xdr:spPr bwMode="auto">
        <a:xfrm>
          <a:off x="4953000" y="272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42984</xdr:rowOff>
    </xdr:from>
    <xdr:ext cx="736600" cy="259045"/>
    <xdr:sp macro="" textlink="">
      <xdr:nvSpPr>
        <xdr:cNvPr id="68" name="テキスト ボックス 67">
          <a:extLst>
            <a:ext uri="{FF2B5EF4-FFF2-40B4-BE49-F238E27FC236}">
              <a16:creationId xmlns:a16="http://schemas.microsoft.com/office/drawing/2014/main" id="{FF40034E-407A-41B6-A4CE-F3A04DFCEAB1}"/>
            </a:ext>
          </a:extLst>
        </xdr:cNvPr>
        <xdr:cNvSpPr txBox="1"/>
      </xdr:nvSpPr>
      <xdr:spPr>
        <a:xfrm>
          <a:off x="4622800" y="2490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131494</xdr:rowOff>
    </xdr:from>
    <xdr:to>
      <xdr:col>22</xdr:col>
      <xdr:colOff>165100</xdr:colOff>
      <xdr:row>16</xdr:row>
      <xdr:rowOff>61644</xdr:rowOff>
    </xdr:to>
    <xdr:sp macro="" textlink="">
      <xdr:nvSpPr>
        <xdr:cNvPr id="69" name="楕円 68">
          <a:extLst>
            <a:ext uri="{FF2B5EF4-FFF2-40B4-BE49-F238E27FC236}">
              <a16:creationId xmlns:a16="http://schemas.microsoft.com/office/drawing/2014/main" id="{DDECCF64-0B15-4720-917A-0566DFC4817F}"/>
            </a:ext>
          </a:extLst>
        </xdr:cNvPr>
        <xdr:cNvSpPr/>
      </xdr:nvSpPr>
      <xdr:spPr bwMode="auto">
        <a:xfrm>
          <a:off x="4254500" y="2750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71821</xdr:rowOff>
    </xdr:from>
    <xdr:ext cx="762000" cy="259045"/>
    <xdr:sp macro="" textlink="">
      <xdr:nvSpPr>
        <xdr:cNvPr id="70" name="テキスト ボックス 69">
          <a:extLst>
            <a:ext uri="{FF2B5EF4-FFF2-40B4-BE49-F238E27FC236}">
              <a16:creationId xmlns:a16="http://schemas.microsoft.com/office/drawing/2014/main" id="{6CB3D043-4EB4-49C0-A682-9484F5173885}"/>
            </a:ext>
          </a:extLst>
        </xdr:cNvPr>
        <xdr:cNvSpPr txBox="1"/>
      </xdr:nvSpPr>
      <xdr:spPr>
        <a:xfrm>
          <a:off x="3924300" y="25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5959</xdr:rowOff>
    </xdr:from>
    <xdr:to>
      <xdr:col>19</xdr:col>
      <xdr:colOff>38100</xdr:colOff>
      <xdr:row>16</xdr:row>
      <xdr:rowOff>107559</xdr:rowOff>
    </xdr:to>
    <xdr:sp macro="" textlink="">
      <xdr:nvSpPr>
        <xdr:cNvPr id="71" name="楕円 70">
          <a:extLst>
            <a:ext uri="{FF2B5EF4-FFF2-40B4-BE49-F238E27FC236}">
              <a16:creationId xmlns:a16="http://schemas.microsoft.com/office/drawing/2014/main" id="{02C7BEA9-2E52-40C2-9578-2073ADDD1584}"/>
            </a:ext>
          </a:extLst>
        </xdr:cNvPr>
        <xdr:cNvSpPr/>
      </xdr:nvSpPr>
      <xdr:spPr bwMode="auto">
        <a:xfrm>
          <a:off x="3556000" y="279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117736</xdr:rowOff>
    </xdr:from>
    <xdr:ext cx="762000" cy="259045"/>
    <xdr:sp macro="" textlink="">
      <xdr:nvSpPr>
        <xdr:cNvPr id="72" name="テキスト ボックス 71">
          <a:extLst>
            <a:ext uri="{FF2B5EF4-FFF2-40B4-BE49-F238E27FC236}">
              <a16:creationId xmlns:a16="http://schemas.microsoft.com/office/drawing/2014/main" id="{156DF531-2C53-4357-9B32-C61DBA33A1AA}"/>
            </a:ext>
          </a:extLst>
        </xdr:cNvPr>
        <xdr:cNvSpPr txBox="1"/>
      </xdr:nvSpPr>
      <xdr:spPr>
        <a:xfrm>
          <a:off x="3225800" y="256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9211</xdr:rowOff>
    </xdr:from>
    <xdr:to>
      <xdr:col>15</xdr:col>
      <xdr:colOff>101600</xdr:colOff>
      <xdr:row>16</xdr:row>
      <xdr:rowOff>110811</xdr:rowOff>
    </xdr:to>
    <xdr:sp macro="" textlink="">
      <xdr:nvSpPr>
        <xdr:cNvPr id="73" name="楕円 72">
          <a:extLst>
            <a:ext uri="{FF2B5EF4-FFF2-40B4-BE49-F238E27FC236}">
              <a16:creationId xmlns:a16="http://schemas.microsoft.com/office/drawing/2014/main" id="{95354846-C6B5-4F16-8326-8ECB5E87ADA7}"/>
            </a:ext>
          </a:extLst>
        </xdr:cNvPr>
        <xdr:cNvSpPr/>
      </xdr:nvSpPr>
      <xdr:spPr bwMode="auto">
        <a:xfrm>
          <a:off x="2857500" y="280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120988</xdr:rowOff>
    </xdr:from>
    <xdr:ext cx="762000" cy="259045"/>
    <xdr:sp macro="" textlink="">
      <xdr:nvSpPr>
        <xdr:cNvPr id="74" name="テキスト ボックス 73">
          <a:extLst>
            <a:ext uri="{FF2B5EF4-FFF2-40B4-BE49-F238E27FC236}">
              <a16:creationId xmlns:a16="http://schemas.microsoft.com/office/drawing/2014/main" id="{973B66C9-226B-4819-A4D1-32B64001855C}"/>
            </a:ext>
          </a:extLst>
        </xdr:cNvPr>
        <xdr:cNvSpPr txBox="1"/>
      </xdr:nvSpPr>
      <xdr:spPr>
        <a:xfrm>
          <a:off x="2527300" y="25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94968CC1-E2D4-4103-9CA1-9DDF811A9B21}"/>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B4323809-835C-49FF-874C-344BAC26611E}"/>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C11602C-5103-4C5A-A1D3-64B92FE851BD}"/>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854960-3EE3-48E1-9CB7-6830E252E2BC}"/>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8DA97D9A-3EAA-462F-8EE9-6328068DE0E7}"/>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93DC11A-496E-4B46-ABAB-A43C39806388}"/>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B29529F9-D79E-42B9-A0BA-CA57C5181F26}"/>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5C55D395-51FE-4FB6-ADA9-7109FAD11979}"/>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69FA291D-3003-46A1-B5D5-D4DFB61A0487}"/>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89EAE6C2-A888-4F70-8F9B-A9000152EE5B}"/>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B615D5B6-64B4-4D27-A04C-52BBAD36D01D}"/>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8C6EDE4B-F681-4366-80BF-E7CDBF6B07FD}"/>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E06155DB-8238-43B2-AA61-65B03C67004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7FEF6347-A7A3-4220-9806-8A7AEBB95638}"/>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687F1517-C447-42F3-BC1D-7F7C562DA773}"/>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3E5EEB02-78D6-4553-8ED8-1CA92CD74904}"/>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BA478FC6-BFF8-4286-B829-3ABCB215A3C3}"/>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87C06A5E-1B29-499A-BD82-D884F085FD4B}"/>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DAA7790D-C1B7-4182-8518-E4804EA9592C}"/>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B9BCC0C3-CF5C-4767-80C6-37BC62B8B5C2}"/>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9C866785-F05E-4D25-BDEA-2BEC2FFC5828}"/>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504B1FB9-84AF-45C2-851B-8C5C3353DF7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E8FE316E-04DC-40F7-8AC3-E405151E1B89}"/>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EB7DA3E5-B7BD-4B46-9A50-559BF37C03C2}"/>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E887BDF9-4C0C-44D1-82ED-31983AD609D3}"/>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D6F1032E-4599-4EFE-9218-59CBC783D341}"/>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9AFC496D-DFEB-43EA-A12F-16020098725D}"/>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5BE5EE62-1450-41FA-9850-652C1B501A1D}"/>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4344CB36-7711-42B7-A2E2-F654B075BCB8}"/>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B828DA3-BDE0-4350-B982-606504084407}"/>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E1FF62B5-3981-4B4D-A84F-FD4BED859009}"/>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98D53D8C-ED7A-46C1-A31F-0299964E032E}"/>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161595</xdr:rowOff>
    </xdr:from>
    <xdr:to>
      <xdr:col>29</xdr:col>
      <xdr:colOff>127000</xdr:colOff>
      <xdr:row>35</xdr:row>
      <xdr:rowOff>206705</xdr:rowOff>
    </xdr:to>
    <xdr:cxnSp macro="">
      <xdr:nvCxnSpPr>
        <xdr:cNvPr id="107" name="直線コネクタ 106">
          <a:extLst>
            <a:ext uri="{FF2B5EF4-FFF2-40B4-BE49-F238E27FC236}">
              <a16:creationId xmlns:a16="http://schemas.microsoft.com/office/drawing/2014/main" id="{B5FE0F12-83D3-4386-9FAB-C2AC808074C7}"/>
            </a:ext>
          </a:extLst>
        </xdr:cNvPr>
        <xdr:cNvCxnSpPr/>
      </xdr:nvCxnSpPr>
      <xdr:spPr bwMode="auto">
        <a:xfrm flipV="1">
          <a:off x="5003800" y="6771945"/>
          <a:ext cx="647700" cy="45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81A4B335-BE8E-4340-8763-22F84C8D100F}"/>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C2D14262-7A1B-4213-B0C8-76CDA0E5EFA5}"/>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198374</xdr:rowOff>
    </xdr:from>
    <xdr:to>
      <xdr:col>26</xdr:col>
      <xdr:colOff>50800</xdr:colOff>
      <xdr:row>35</xdr:row>
      <xdr:rowOff>206705</xdr:rowOff>
    </xdr:to>
    <xdr:cxnSp macro="">
      <xdr:nvCxnSpPr>
        <xdr:cNvPr id="110" name="直線コネクタ 109">
          <a:extLst>
            <a:ext uri="{FF2B5EF4-FFF2-40B4-BE49-F238E27FC236}">
              <a16:creationId xmlns:a16="http://schemas.microsoft.com/office/drawing/2014/main" id="{79AE58B9-99EB-43AB-BA83-AC76FB7F863D}"/>
            </a:ext>
          </a:extLst>
        </xdr:cNvPr>
        <xdr:cNvCxnSpPr/>
      </xdr:nvCxnSpPr>
      <xdr:spPr bwMode="auto">
        <a:xfrm>
          <a:off x="4305300" y="6808724"/>
          <a:ext cx="698500" cy="8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C8C16970-B566-435B-878D-BEAC639E45B3}"/>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614BF4D7-87E9-4718-8D29-D8DC6D0B7A68}"/>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160300</xdr:rowOff>
    </xdr:from>
    <xdr:to>
      <xdr:col>22</xdr:col>
      <xdr:colOff>114300</xdr:colOff>
      <xdr:row>35</xdr:row>
      <xdr:rowOff>198374</xdr:rowOff>
    </xdr:to>
    <xdr:cxnSp macro="">
      <xdr:nvCxnSpPr>
        <xdr:cNvPr id="113" name="直線コネクタ 112">
          <a:extLst>
            <a:ext uri="{FF2B5EF4-FFF2-40B4-BE49-F238E27FC236}">
              <a16:creationId xmlns:a16="http://schemas.microsoft.com/office/drawing/2014/main" id="{E01AF4D2-2121-4796-853A-1EFE929B0F8B}"/>
            </a:ext>
          </a:extLst>
        </xdr:cNvPr>
        <xdr:cNvCxnSpPr/>
      </xdr:nvCxnSpPr>
      <xdr:spPr bwMode="auto">
        <a:xfrm>
          <a:off x="3606800" y="6770650"/>
          <a:ext cx="698500" cy="38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D7107CE6-3032-4444-B1E4-23BFF2F5D738}"/>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3949B0D7-6A7C-45FA-8AD1-4AD7DD8386C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141922</xdr:rowOff>
    </xdr:from>
    <xdr:to>
      <xdr:col>18</xdr:col>
      <xdr:colOff>177800</xdr:colOff>
      <xdr:row>35</xdr:row>
      <xdr:rowOff>160300</xdr:rowOff>
    </xdr:to>
    <xdr:cxnSp macro="">
      <xdr:nvCxnSpPr>
        <xdr:cNvPr id="116" name="直線コネクタ 115">
          <a:extLst>
            <a:ext uri="{FF2B5EF4-FFF2-40B4-BE49-F238E27FC236}">
              <a16:creationId xmlns:a16="http://schemas.microsoft.com/office/drawing/2014/main" id="{C2560E89-FFC7-4756-861E-289844B4B4B6}"/>
            </a:ext>
          </a:extLst>
        </xdr:cNvPr>
        <xdr:cNvCxnSpPr/>
      </xdr:nvCxnSpPr>
      <xdr:spPr bwMode="auto">
        <a:xfrm>
          <a:off x="2908300" y="6752272"/>
          <a:ext cx="698500" cy="18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E894CAD-CB21-4F77-9216-2AE8EEFB9173}"/>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74F4CC0A-9298-45EF-9FF7-C4E77319C042}"/>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8F06B4F8-BAFD-461C-AC18-DBE6731FE34F}"/>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816BEE94-7BD8-434D-9E54-B29366E9164F}"/>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870B8EC6-A16C-4AAC-8349-2E055FB2846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DBCC6692-9D3E-4F01-8B04-4DC5D79C3466}"/>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F0B0DA70-9D8E-4BD6-A61D-02B3DA003BDE}"/>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F7608F73-8FAB-47DF-9DF1-B2189BF8FD47}"/>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8F3052A0-DB00-4B1E-B800-3EC315CCD77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110795</xdr:rowOff>
    </xdr:from>
    <xdr:to>
      <xdr:col>29</xdr:col>
      <xdr:colOff>177800</xdr:colOff>
      <xdr:row>35</xdr:row>
      <xdr:rowOff>212395</xdr:rowOff>
    </xdr:to>
    <xdr:sp macro="" textlink="">
      <xdr:nvSpPr>
        <xdr:cNvPr id="126" name="楕円 125">
          <a:extLst>
            <a:ext uri="{FF2B5EF4-FFF2-40B4-BE49-F238E27FC236}">
              <a16:creationId xmlns:a16="http://schemas.microsoft.com/office/drawing/2014/main" id="{9493FB92-EB6E-4F7F-A9F1-599B021653AD}"/>
            </a:ext>
          </a:extLst>
        </xdr:cNvPr>
        <xdr:cNvSpPr/>
      </xdr:nvSpPr>
      <xdr:spPr bwMode="auto">
        <a:xfrm>
          <a:off x="5600700" y="672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82872</xdr:rowOff>
    </xdr:from>
    <xdr:ext cx="762000" cy="259045"/>
    <xdr:sp macro="" textlink="">
      <xdr:nvSpPr>
        <xdr:cNvPr id="127" name="人口1人当たり決算額の推移該当値テキスト445">
          <a:extLst>
            <a:ext uri="{FF2B5EF4-FFF2-40B4-BE49-F238E27FC236}">
              <a16:creationId xmlns:a16="http://schemas.microsoft.com/office/drawing/2014/main" id="{70D09E6F-93F0-49C0-8FD3-AF4E4A9BCBE5}"/>
            </a:ext>
          </a:extLst>
        </xdr:cNvPr>
        <xdr:cNvSpPr txBox="1"/>
      </xdr:nvSpPr>
      <xdr:spPr>
        <a:xfrm>
          <a:off x="5740400" y="66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155905</xdr:rowOff>
    </xdr:from>
    <xdr:to>
      <xdr:col>26</xdr:col>
      <xdr:colOff>101600</xdr:colOff>
      <xdr:row>35</xdr:row>
      <xdr:rowOff>257505</xdr:rowOff>
    </xdr:to>
    <xdr:sp macro="" textlink="">
      <xdr:nvSpPr>
        <xdr:cNvPr id="128" name="楕円 127">
          <a:extLst>
            <a:ext uri="{FF2B5EF4-FFF2-40B4-BE49-F238E27FC236}">
              <a16:creationId xmlns:a16="http://schemas.microsoft.com/office/drawing/2014/main" id="{84459CC4-0DDA-4A58-890B-C45E550B76A8}"/>
            </a:ext>
          </a:extLst>
        </xdr:cNvPr>
        <xdr:cNvSpPr/>
      </xdr:nvSpPr>
      <xdr:spPr bwMode="auto">
        <a:xfrm>
          <a:off x="4953000" y="676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242282</xdr:rowOff>
    </xdr:from>
    <xdr:ext cx="736600" cy="259045"/>
    <xdr:sp macro="" textlink="">
      <xdr:nvSpPr>
        <xdr:cNvPr id="129" name="テキスト ボックス 128">
          <a:extLst>
            <a:ext uri="{FF2B5EF4-FFF2-40B4-BE49-F238E27FC236}">
              <a16:creationId xmlns:a16="http://schemas.microsoft.com/office/drawing/2014/main" id="{92A01A60-2608-45CE-9727-D2B3BDFAA572}"/>
            </a:ext>
          </a:extLst>
        </xdr:cNvPr>
        <xdr:cNvSpPr txBox="1"/>
      </xdr:nvSpPr>
      <xdr:spPr>
        <a:xfrm>
          <a:off x="4622800" y="685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147574</xdr:rowOff>
    </xdr:from>
    <xdr:to>
      <xdr:col>22</xdr:col>
      <xdr:colOff>165100</xdr:colOff>
      <xdr:row>35</xdr:row>
      <xdr:rowOff>249174</xdr:rowOff>
    </xdr:to>
    <xdr:sp macro="" textlink="">
      <xdr:nvSpPr>
        <xdr:cNvPr id="130" name="楕円 129">
          <a:extLst>
            <a:ext uri="{FF2B5EF4-FFF2-40B4-BE49-F238E27FC236}">
              <a16:creationId xmlns:a16="http://schemas.microsoft.com/office/drawing/2014/main" id="{DBED76D9-A41A-4441-9815-240BD28573DB}"/>
            </a:ext>
          </a:extLst>
        </xdr:cNvPr>
        <xdr:cNvSpPr/>
      </xdr:nvSpPr>
      <xdr:spPr bwMode="auto">
        <a:xfrm>
          <a:off x="4254500" y="6757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233951</xdr:rowOff>
    </xdr:from>
    <xdr:ext cx="762000" cy="259045"/>
    <xdr:sp macro="" textlink="">
      <xdr:nvSpPr>
        <xdr:cNvPr id="131" name="テキスト ボックス 130">
          <a:extLst>
            <a:ext uri="{FF2B5EF4-FFF2-40B4-BE49-F238E27FC236}">
              <a16:creationId xmlns:a16="http://schemas.microsoft.com/office/drawing/2014/main" id="{9F8712F6-3BA0-4972-8978-62B336D07CB5}"/>
            </a:ext>
          </a:extLst>
        </xdr:cNvPr>
        <xdr:cNvSpPr txBox="1"/>
      </xdr:nvSpPr>
      <xdr:spPr>
        <a:xfrm>
          <a:off x="3924300" y="684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109500</xdr:rowOff>
    </xdr:from>
    <xdr:to>
      <xdr:col>19</xdr:col>
      <xdr:colOff>38100</xdr:colOff>
      <xdr:row>35</xdr:row>
      <xdr:rowOff>211100</xdr:rowOff>
    </xdr:to>
    <xdr:sp macro="" textlink="">
      <xdr:nvSpPr>
        <xdr:cNvPr id="132" name="楕円 131">
          <a:extLst>
            <a:ext uri="{FF2B5EF4-FFF2-40B4-BE49-F238E27FC236}">
              <a16:creationId xmlns:a16="http://schemas.microsoft.com/office/drawing/2014/main" id="{FE0F0EB6-F0E5-4900-89B9-2083B6C8E455}"/>
            </a:ext>
          </a:extLst>
        </xdr:cNvPr>
        <xdr:cNvSpPr/>
      </xdr:nvSpPr>
      <xdr:spPr bwMode="auto">
        <a:xfrm>
          <a:off x="3556000" y="671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195877</xdr:rowOff>
    </xdr:from>
    <xdr:ext cx="762000" cy="259045"/>
    <xdr:sp macro="" textlink="">
      <xdr:nvSpPr>
        <xdr:cNvPr id="133" name="テキスト ボックス 132">
          <a:extLst>
            <a:ext uri="{FF2B5EF4-FFF2-40B4-BE49-F238E27FC236}">
              <a16:creationId xmlns:a16="http://schemas.microsoft.com/office/drawing/2014/main" id="{59BBDF8D-9B6E-4368-ACB8-51500D03644C}"/>
            </a:ext>
          </a:extLst>
        </xdr:cNvPr>
        <xdr:cNvSpPr txBox="1"/>
      </xdr:nvSpPr>
      <xdr:spPr>
        <a:xfrm>
          <a:off x="3225800" y="68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91122</xdr:rowOff>
    </xdr:from>
    <xdr:to>
      <xdr:col>15</xdr:col>
      <xdr:colOff>101600</xdr:colOff>
      <xdr:row>35</xdr:row>
      <xdr:rowOff>192722</xdr:rowOff>
    </xdr:to>
    <xdr:sp macro="" textlink="">
      <xdr:nvSpPr>
        <xdr:cNvPr id="134" name="楕円 133">
          <a:extLst>
            <a:ext uri="{FF2B5EF4-FFF2-40B4-BE49-F238E27FC236}">
              <a16:creationId xmlns:a16="http://schemas.microsoft.com/office/drawing/2014/main" id="{B37031EF-227C-47A7-A11B-42DD5F9EC93E}"/>
            </a:ext>
          </a:extLst>
        </xdr:cNvPr>
        <xdr:cNvSpPr/>
      </xdr:nvSpPr>
      <xdr:spPr bwMode="auto">
        <a:xfrm>
          <a:off x="2857500" y="670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177499</xdr:rowOff>
    </xdr:from>
    <xdr:ext cx="762000" cy="259045"/>
    <xdr:sp macro="" textlink="">
      <xdr:nvSpPr>
        <xdr:cNvPr id="135" name="テキスト ボックス 134">
          <a:extLst>
            <a:ext uri="{FF2B5EF4-FFF2-40B4-BE49-F238E27FC236}">
              <a16:creationId xmlns:a16="http://schemas.microsoft.com/office/drawing/2014/main" id="{93AF22B7-DD2B-4259-ADBC-EB335101DBC2}"/>
            </a:ext>
          </a:extLst>
        </xdr:cNvPr>
        <xdr:cNvSpPr txBox="1"/>
      </xdr:nvSpPr>
      <xdr:spPr>
        <a:xfrm>
          <a:off x="2527300" y="678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413009-2139-44E4-9751-3CD920453A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FCF672D-F413-4E36-803C-F60D1439DAA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3338794-4D5B-499B-B678-C383D52BE95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37ECCA6-BE54-45D6-B430-3B9634B5E1A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6D3FA4-E549-40BA-8615-206437549D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9B18EC-CD65-46E4-A028-0F161397BC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CC3C73-AEA6-4C64-BAC4-64915B2CC70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7B6FBD-7587-40AD-8FE3-8AB69D8C2A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49E292-5D3D-4C1F-BA9F-F8720AA9EE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CDA5A34-603F-42C9-9859-5ADE9DB8778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4,889
4,855
190.95
4,587,348
4,477,234
109,344
2,760,183
5,009,588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4EBB179-A6E6-426F-93BC-0BEB44EBF16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548966-B882-46BB-818E-FE5B0D30C6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108ADBB-13F6-409D-820E-E2657C2A38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4E5DF8-06FC-427E-B8C9-2FE2429A1C3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9C80E8-130C-44D3-9697-082DA3F745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41D6BBA-A9B4-4C59-B275-257B829696CA}"/>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5D75035-104F-4122-9414-2F3B89FDD3B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959E865-EB8F-4F9D-8800-AB93CC31020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4FD6D41-2B68-4445-8DF8-553118880A9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B8D21C6-0156-46E9-9E37-8D92327172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1CB402B-2E44-446B-9EDC-62CAC8257D2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599336F-3D41-4C29-B524-EC9B5651F3D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DFC3384-5AD8-4DAA-8950-DB7DE2D858FE}"/>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12DA9AF-ADA2-4684-B622-6C99BB1F480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648480-1B6A-4E64-8A5A-D7F26889630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D78943C-F3E4-4746-80DB-9180FB65F77C}"/>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5599F79-907C-49D1-984F-8F60C957BB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FEBAB8D-19A7-42E4-A57D-A22B2DC227F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D6C76FF-5423-4ED9-8BBC-A0F126694B3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7FF692E-D333-4B6A-AAC5-BB185A0C6F8F}"/>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1C78DF3-A1A5-4806-9296-59DEFB3C8F0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DC5D957-B652-4893-8E4D-031061A6FF5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EF0B2ED-2C6A-4F71-A241-F5D19125D95B}"/>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646F6F0-2F0E-4FDE-90B3-8E73C924F08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47ED017D-99F2-48E3-8DF0-84B4371EF93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7A75DD8-1D3D-4B64-83D1-5C3FFB672D3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2A74763-5AE8-43B5-A67E-5B3251DD771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C044167-83D2-4575-A54C-D03AC9F2CF2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25D18DE-A829-4DD2-8CF2-BF4DF110CE9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3999356-83F9-41D1-8A2D-86219A65435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D0727908-F615-4793-A31A-186AA6DDA82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AD0BC126-C400-409B-B2F3-94ECA4CA57C7}"/>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83DAFEC7-22E0-4502-A44C-CAFEB4DF82CF}"/>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594E517-6ECC-4603-A96F-3B0E3DD5D57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8EB80B8A-A467-42F9-9717-7EA792A3F1D2}"/>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15A53F96-92CD-4D63-A81D-8A40A34E9066}"/>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A8F96E3C-B019-4FE1-9317-6811CC34E2BA}"/>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9F683DAF-0F1A-4F86-A6DE-0ED3E588770F}"/>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9F5218BE-352E-475D-85E8-3705D21E1567}"/>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DECD47F6-2465-4FA2-A526-835A17658DF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D32DADD4-D10A-4ADA-B285-F634EF68DEC7}"/>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561915F3-6A64-4104-8921-5D7EEAD2747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F0624917-1AC3-4910-B307-CE4387772F99}"/>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83806D6A-2740-4B9F-94C3-0F8B8645429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C84AB368-3F04-4CA4-870B-A9F9AB4B22BD}"/>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276A57B8-4764-49D0-B59D-E99D79CD8EC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98F44D29-F911-4B43-8CAE-3C028D619925}"/>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FCACB968-2F15-469A-81F7-57E3D4DA1D86}"/>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EC69D422-FB03-479D-A4CC-9E8635C680EA}"/>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60879</xdr:rowOff>
    </xdr:from>
    <xdr:to>
      <xdr:col>24</xdr:col>
      <xdr:colOff>63500</xdr:colOff>
      <xdr:row>34</xdr:row>
      <xdr:rowOff>100884</xdr:rowOff>
    </xdr:to>
    <xdr:cxnSp macro="">
      <xdr:nvCxnSpPr>
        <xdr:cNvPr id="61" name="直線コネクタ 60">
          <a:extLst>
            <a:ext uri="{FF2B5EF4-FFF2-40B4-BE49-F238E27FC236}">
              <a16:creationId xmlns:a16="http://schemas.microsoft.com/office/drawing/2014/main" id="{E6D14201-C8D0-4187-90CA-7DB28BB4760A}"/>
            </a:ext>
          </a:extLst>
        </xdr:cNvPr>
        <xdr:cNvCxnSpPr/>
      </xdr:nvCxnSpPr>
      <xdr:spPr>
        <a:xfrm flipV="1">
          <a:off x="3797300" y="5890179"/>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F06E738B-D3CE-4EEB-A46D-3D4A51D0D99F}"/>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7A9E34BA-E2F9-4E14-8C7A-A3C5D48DC26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100884</xdr:rowOff>
    </xdr:from>
    <xdr:to>
      <xdr:col>19</xdr:col>
      <xdr:colOff>177800</xdr:colOff>
      <xdr:row>34</xdr:row>
      <xdr:rowOff>120940</xdr:rowOff>
    </xdr:to>
    <xdr:cxnSp macro="">
      <xdr:nvCxnSpPr>
        <xdr:cNvPr id="64" name="直線コネクタ 63">
          <a:extLst>
            <a:ext uri="{FF2B5EF4-FFF2-40B4-BE49-F238E27FC236}">
              <a16:creationId xmlns:a16="http://schemas.microsoft.com/office/drawing/2014/main" id="{8883FB67-40D3-4B88-A8A8-7FB4601CCBF6}"/>
            </a:ext>
          </a:extLst>
        </xdr:cNvPr>
        <xdr:cNvCxnSpPr/>
      </xdr:nvCxnSpPr>
      <xdr:spPr>
        <a:xfrm flipV="1">
          <a:off x="2908300" y="5930184"/>
          <a:ext cx="889000" cy="2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AD670736-E957-4851-9B70-C03D4DE4AD6E}"/>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6DB3758-F0FA-4E3D-B4A1-1930A06F8C6E}"/>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120940</xdr:rowOff>
    </xdr:from>
    <xdr:to>
      <xdr:col>15</xdr:col>
      <xdr:colOff>50800</xdr:colOff>
      <xdr:row>34</xdr:row>
      <xdr:rowOff>169753</xdr:rowOff>
    </xdr:to>
    <xdr:cxnSp macro="">
      <xdr:nvCxnSpPr>
        <xdr:cNvPr id="67" name="直線コネクタ 66">
          <a:extLst>
            <a:ext uri="{FF2B5EF4-FFF2-40B4-BE49-F238E27FC236}">
              <a16:creationId xmlns:a16="http://schemas.microsoft.com/office/drawing/2014/main" id="{01DC9C05-6C71-4EEB-98D8-C18CD2866DBB}"/>
            </a:ext>
          </a:extLst>
        </xdr:cNvPr>
        <xdr:cNvCxnSpPr/>
      </xdr:nvCxnSpPr>
      <xdr:spPr>
        <a:xfrm flipV="1">
          <a:off x="2019300" y="5950240"/>
          <a:ext cx="889000" cy="4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4AD878B8-B851-456D-A643-E6698DAF70D4}"/>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C31BE39D-413D-4ED9-BBFC-0935DD596ECD}"/>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132735</xdr:rowOff>
    </xdr:from>
    <xdr:to>
      <xdr:col>10</xdr:col>
      <xdr:colOff>114300</xdr:colOff>
      <xdr:row>34</xdr:row>
      <xdr:rowOff>169753</xdr:rowOff>
    </xdr:to>
    <xdr:cxnSp macro="">
      <xdr:nvCxnSpPr>
        <xdr:cNvPr id="70" name="直線コネクタ 69">
          <a:extLst>
            <a:ext uri="{FF2B5EF4-FFF2-40B4-BE49-F238E27FC236}">
              <a16:creationId xmlns:a16="http://schemas.microsoft.com/office/drawing/2014/main" id="{A77E0B12-001A-46AB-BAD3-BFB7564B822D}"/>
            </a:ext>
          </a:extLst>
        </xdr:cNvPr>
        <xdr:cNvCxnSpPr/>
      </xdr:nvCxnSpPr>
      <xdr:spPr>
        <a:xfrm>
          <a:off x="1130300" y="5962035"/>
          <a:ext cx="889000" cy="3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4CC30254-C3B8-4A4D-9FE3-05AF90B35DA5}"/>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37234C1C-7C10-4D70-96C4-DB19E7497A08}"/>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9C9EE19D-AA28-4E56-A066-9089E6DC8FC4}"/>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8713A0C4-36A7-4D80-BA0A-838BE21B22A1}"/>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9BFD2BC-F679-44C2-BAEB-56281373B913}"/>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909C898-52FE-4BDA-A1C0-D39C0F0745B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EAE653A4-9B17-4E73-93BB-5D88220D533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95FF980-5B02-4605-ABEB-94A09EA7ABF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97D5FAB4-FCB7-4318-B8B1-45E728F4B1D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10079</xdr:rowOff>
    </xdr:from>
    <xdr:to>
      <xdr:col>24</xdr:col>
      <xdr:colOff>114300</xdr:colOff>
      <xdr:row>34</xdr:row>
      <xdr:rowOff>111679</xdr:rowOff>
    </xdr:to>
    <xdr:sp macro="" textlink="">
      <xdr:nvSpPr>
        <xdr:cNvPr id="80" name="楕円 79">
          <a:extLst>
            <a:ext uri="{FF2B5EF4-FFF2-40B4-BE49-F238E27FC236}">
              <a16:creationId xmlns:a16="http://schemas.microsoft.com/office/drawing/2014/main" id="{8FDA9EBE-E928-4802-95BF-A470245A8F05}"/>
            </a:ext>
          </a:extLst>
        </xdr:cNvPr>
        <xdr:cNvSpPr/>
      </xdr:nvSpPr>
      <xdr:spPr>
        <a:xfrm>
          <a:off x="4584700" y="583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32956</xdr:rowOff>
    </xdr:from>
    <xdr:ext cx="599010" cy="259045"/>
    <xdr:sp macro="" textlink="">
      <xdr:nvSpPr>
        <xdr:cNvPr id="81" name="人件費該当値テキスト">
          <a:extLst>
            <a:ext uri="{FF2B5EF4-FFF2-40B4-BE49-F238E27FC236}">
              <a16:creationId xmlns:a16="http://schemas.microsoft.com/office/drawing/2014/main" id="{CBDC06FC-A326-4221-AF4C-A282FFDD2BA8}"/>
            </a:ext>
          </a:extLst>
        </xdr:cNvPr>
        <xdr:cNvSpPr txBox="1"/>
      </xdr:nvSpPr>
      <xdr:spPr>
        <a:xfrm>
          <a:off x="4686300" y="569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50084</xdr:rowOff>
    </xdr:from>
    <xdr:to>
      <xdr:col>20</xdr:col>
      <xdr:colOff>38100</xdr:colOff>
      <xdr:row>34</xdr:row>
      <xdr:rowOff>151684</xdr:rowOff>
    </xdr:to>
    <xdr:sp macro="" textlink="">
      <xdr:nvSpPr>
        <xdr:cNvPr id="82" name="楕円 81">
          <a:extLst>
            <a:ext uri="{FF2B5EF4-FFF2-40B4-BE49-F238E27FC236}">
              <a16:creationId xmlns:a16="http://schemas.microsoft.com/office/drawing/2014/main" id="{B9282266-D1AD-462A-98B9-B11BA4B91160}"/>
            </a:ext>
          </a:extLst>
        </xdr:cNvPr>
        <xdr:cNvSpPr/>
      </xdr:nvSpPr>
      <xdr:spPr>
        <a:xfrm>
          <a:off x="3746500" y="58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168211</xdr:rowOff>
    </xdr:from>
    <xdr:ext cx="599010" cy="259045"/>
    <xdr:sp macro="" textlink="">
      <xdr:nvSpPr>
        <xdr:cNvPr id="83" name="テキスト ボックス 82">
          <a:extLst>
            <a:ext uri="{FF2B5EF4-FFF2-40B4-BE49-F238E27FC236}">
              <a16:creationId xmlns:a16="http://schemas.microsoft.com/office/drawing/2014/main" id="{F9879ACB-16B9-4E89-899D-6111AFAD7E8D}"/>
            </a:ext>
          </a:extLst>
        </xdr:cNvPr>
        <xdr:cNvSpPr txBox="1"/>
      </xdr:nvSpPr>
      <xdr:spPr>
        <a:xfrm>
          <a:off x="3497795" y="565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70140</xdr:rowOff>
    </xdr:from>
    <xdr:to>
      <xdr:col>15</xdr:col>
      <xdr:colOff>101600</xdr:colOff>
      <xdr:row>35</xdr:row>
      <xdr:rowOff>290</xdr:rowOff>
    </xdr:to>
    <xdr:sp macro="" textlink="">
      <xdr:nvSpPr>
        <xdr:cNvPr id="84" name="楕円 83">
          <a:extLst>
            <a:ext uri="{FF2B5EF4-FFF2-40B4-BE49-F238E27FC236}">
              <a16:creationId xmlns:a16="http://schemas.microsoft.com/office/drawing/2014/main" id="{AFAC2066-D656-4A08-9D8C-50AA6B01ADDD}"/>
            </a:ext>
          </a:extLst>
        </xdr:cNvPr>
        <xdr:cNvSpPr/>
      </xdr:nvSpPr>
      <xdr:spPr>
        <a:xfrm>
          <a:off x="2857500" y="58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16817</xdr:rowOff>
    </xdr:from>
    <xdr:ext cx="599010" cy="259045"/>
    <xdr:sp macro="" textlink="">
      <xdr:nvSpPr>
        <xdr:cNvPr id="85" name="テキスト ボックス 84">
          <a:extLst>
            <a:ext uri="{FF2B5EF4-FFF2-40B4-BE49-F238E27FC236}">
              <a16:creationId xmlns:a16="http://schemas.microsoft.com/office/drawing/2014/main" id="{3FDB6B75-6A23-493E-9C1F-C07F77B25ACA}"/>
            </a:ext>
          </a:extLst>
        </xdr:cNvPr>
        <xdr:cNvSpPr txBox="1"/>
      </xdr:nvSpPr>
      <xdr:spPr>
        <a:xfrm>
          <a:off x="2608795" y="567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118953</xdr:rowOff>
    </xdr:from>
    <xdr:to>
      <xdr:col>10</xdr:col>
      <xdr:colOff>165100</xdr:colOff>
      <xdr:row>35</xdr:row>
      <xdr:rowOff>49103</xdr:rowOff>
    </xdr:to>
    <xdr:sp macro="" textlink="">
      <xdr:nvSpPr>
        <xdr:cNvPr id="86" name="楕円 85">
          <a:extLst>
            <a:ext uri="{FF2B5EF4-FFF2-40B4-BE49-F238E27FC236}">
              <a16:creationId xmlns:a16="http://schemas.microsoft.com/office/drawing/2014/main" id="{6E2F1A1C-8BC8-47B9-B8DE-E78A93230818}"/>
            </a:ext>
          </a:extLst>
        </xdr:cNvPr>
        <xdr:cNvSpPr/>
      </xdr:nvSpPr>
      <xdr:spPr>
        <a:xfrm>
          <a:off x="1968500" y="59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65630</xdr:rowOff>
    </xdr:from>
    <xdr:ext cx="599010" cy="259045"/>
    <xdr:sp macro="" textlink="">
      <xdr:nvSpPr>
        <xdr:cNvPr id="87" name="テキスト ボックス 86">
          <a:extLst>
            <a:ext uri="{FF2B5EF4-FFF2-40B4-BE49-F238E27FC236}">
              <a16:creationId xmlns:a16="http://schemas.microsoft.com/office/drawing/2014/main" id="{EC2CD482-C035-40EA-A719-35577A9093F2}"/>
            </a:ext>
          </a:extLst>
        </xdr:cNvPr>
        <xdr:cNvSpPr txBox="1"/>
      </xdr:nvSpPr>
      <xdr:spPr>
        <a:xfrm>
          <a:off x="1719795" y="572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81935</xdr:rowOff>
    </xdr:from>
    <xdr:to>
      <xdr:col>6</xdr:col>
      <xdr:colOff>38100</xdr:colOff>
      <xdr:row>35</xdr:row>
      <xdr:rowOff>12085</xdr:rowOff>
    </xdr:to>
    <xdr:sp macro="" textlink="">
      <xdr:nvSpPr>
        <xdr:cNvPr id="88" name="楕円 87">
          <a:extLst>
            <a:ext uri="{FF2B5EF4-FFF2-40B4-BE49-F238E27FC236}">
              <a16:creationId xmlns:a16="http://schemas.microsoft.com/office/drawing/2014/main" id="{249922BA-800D-4129-8510-8FD4C1F2B7A4}"/>
            </a:ext>
          </a:extLst>
        </xdr:cNvPr>
        <xdr:cNvSpPr/>
      </xdr:nvSpPr>
      <xdr:spPr>
        <a:xfrm>
          <a:off x="1079500" y="59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28612</xdr:rowOff>
    </xdr:from>
    <xdr:ext cx="599010" cy="259045"/>
    <xdr:sp macro="" textlink="">
      <xdr:nvSpPr>
        <xdr:cNvPr id="89" name="テキスト ボックス 88">
          <a:extLst>
            <a:ext uri="{FF2B5EF4-FFF2-40B4-BE49-F238E27FC236}">
              <a16:creationId xmlns:a16="http://schemas.microsoft.com/office/drawing/2014/main" id="{EDA3189E-53D9-4141-AB7D-772821CAD0D5}"/>
            </a:ext>
          </a:extLst>
        </xdr:cNvPr>
        <xdr:cNvSpPr txBox="1"/>
      </xdr:nvSpPr>
      <xdr:spPr>
        <a:xfrm>
          <a:off x="830795" y="568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311190B9-AFF3-428F-80E9-BA0C83CED90C}"/>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5D84C012-436F-4118-B123-BC3B19D17B8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CD298D59-8E9A-4868-873C-E17BE97081A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FC8833F1-7264-4032-8085-08A0B857A16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880145EC-C6E5-4329-BF6F-629AEF7E5DD2}"/>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1A1A1DA3-47CD-46CB-8FA7-94B3B9E5231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D521DEDC-EBEC-4862-B7E6-CDF731BDE5E4}"/>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EEE0B1F5-4411-4697-9D4B-6B1A39F6B99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51C921E1-FEF1-438E-8BBB-007EE8787C8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CB2F24A1-7E0B-496D-8943-482038CC6B35}"/>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355C912F-EEEA-4E55-8224-9EF0E6B025D1}"/>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899B52C4-E697-4484-82AF-55CAC95DD8DD}"/>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886C3E04-A3A0-4F98-9E22-B7BAE63A5013}"/>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C9B816F8-0F2E-4861-AA47-C0CDC9318B44}"/>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B7C58BCE-F72F-4408-A3CA-C5A581792447}"/>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AFFA5CF7-C639-4FDC-B0DA-755CCE20E569}"/>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B1E355DD-DB96-4196-8816-4E15A0FA018E}"/>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80BD9F1F-6E0C-4225-B904-EA878BCBBC6E}"/>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7AB23604-D49B-490E-B634-CD6A59B2F2F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F2D41E9-EFC8-453C-A42C-F8442F766918}"/>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88433826-291E-4E1A-B63A-59BA880E9B7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83B0792D-5551-445B-8E1F-DF06B202EC5D}"/>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C46E0839-CDC0-4B95-9A8C-FAA0610B4039}"/>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A0CA748E-79B0-4099-9C00-DE9DD5B95D6A}"/>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BDFA5087-2FEA-4F43-94CD-DAB5D69DA9FB}"/>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C46C5BF4-9CCD-44B0-8A4F-E063673ABD33}"/>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83181</xdr:rowOff>
    </xdr:from>
    <xdr:to>
      <xdr:col>24</xdr:col>
      <xdr:colOff>63500</xdr:colOff>
      <xdr:row>54</xdr:row>
      <xdr:rowOff>142402</xdr:rowOff>
    </xdr:to>
    <xdr:cxnSp macro="">
      <xdr:nvCxnSpPr>
        <xdr:cNvPr id="116" name="直線コネクタ 115">
          <a:extLst>
            <a:ext uri="{FF2B5EF4-FFF2-40B4-BE49-F238E27FC236}">
              <a16:creationId xmlns:a16="http://schemas.microsoft.com/office/drawing/2014/main" id="{93EDBEC3-841A-462B-995D-ABACD9101255}"/>
            </a:ext>
          </a:extLst>
        </xdr:cNvPr>
        <xdr:cNvCxnSpPr/>
      </xdr:nvCxnSpPr>
      <xdr:spPr>
        <a:xfrm flipV="1">
          <a:off x="3797300" y="9341481"/>
          <a:ext cx="838200" cy="5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1061AA14-7555-4BA0-B00C-85800FDBFFD6}"/>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CE4D6596-5EAD-4991-8FF1-9FBF97EC7756}"/>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142402</xdr:rowOff>
    </xdr:from>
    <xdr:to>
      <xdr:col>19</xdr:col>
      <xdr:colOff>177800</xdr:colOff>
      <xdr:row>55</xdr:row>
      <xdr:rowOff>9823</xdr:rowOff>
    </xdr:to>
    <xdr:cxnSp macro="">
      <xdr:nvCxnSpPr>
        <xdr:cNvPr id="119" name="直線コネクタ 118">
          <a:extLst>
            <a:ext uri="{FF2B5EF4-FFF2-40B4-BE49-F238E27FC236}">
              <a16:creationId xmlns:a16="http://schemas.microsoft.com/office/drawing/2014/main" id="{AEA66BA7-44A8-433E-909B-07110BE22267}"/>
            </a:ext>
          </a:extLst>
        </xdr:cNvPr>
        <xdr:cNvCxnSpPr/>
      </xdr:nvCxnSpPr>
      <xdr:spPr>
        <a:xfrm flipV="1">
          <a:off x="2908300" y="9400702"/>
          <a:ext cx="889000" cy="3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2ADF194-8E9D-4D82-958D-26B3BC1B57D8}"/>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474A2903-2E21-4C90-B498-4C9616824B27}"/>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926</xdr:rowOff>
    </xdr:from>
    <xdr:to>
      <xdr:col>15</xdr:col>
      <xdr:colOff>50800</xdr:colOff>
      <xdr:row>55</xdr:row>
      <xdr:rowOff>9823</xdr:rowOff>
    </xdr:to>
    <xdr:cxnSp macro="">
      <xdr:nvCxnSpPr>
        <xdr:cNvPr id="122" name="直線コネクタ 121">
          <a:extLst>
            <a:ext uri="{FF2B5EF4-FFF2-40B4-BE49-F238E27FC236}">
              <a16:creationId xmlns:a16="http://schemas.microsoft.com/office/drawing/2014/main" id="{4990E5E5-D783-4A72-9556-4B2E997C14FD}"/>
            </a:ext>
          </a:extLst>
        </xdr:cNvPr>
        <xdr:cNvCxnSpPr/>
      </xdr:nvCxnSpPr>
      <xdr:spPr>
        <a:xfrm>
          <a:off x="2019300" y="9430676"/>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C85B2028-EF8C-4135-A512-E2449E5982FE}"/>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DCBB4014-CEB7-4E27-AAC8-86BF93ECDF09}"/>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926</xdr:rowOff>
    </xdr:from>
    <xdr:to>
      <xdr:col>10</xdr:col>
      <xdr:colOff>114300</xdr:colOff>
      <xdr:row>55</xdr:row>
      <xdr:rowOff>58108</xdr:rowOff>
    </xdr:to>
    <xdr:cxnSp macro="">
      <xdr:nvCxnSpPr>
        <xdr:cNvPr id="125" name="直線コネクタ 124">
          <a:extLst>
            <a:ext uri="{FF2B5EF4-FFF2-40B4-BE49-F238E27FC236}">
              <a16:creationId xmlns:a16="http://schemas.microsoft.com/office/drawing/2014/main" id="{B7EE6803-2A5C-4FF9-8612-4C68FAC2A9DC}"/>
            </a:ext>
          </a:extLst>
        </xdr:cNvPr>
        <xdr:cNvCxnSpPr/>
      </xdr:nvCxnSpPr>
      <xdr:spPr>
        <a:xfrm flipV="1">
          <a:off x="1130300" y="9430676"/>
          <a:ext cx="8890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B5E3E476-1A00-4DE6-AF9D-C79B0DFA00D5}"/>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2DEBECE3-D704-4E23-86B5-BE99A27E8BD9}"/>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F8AF8E53-D9E7-42C7-AE07-734A08AD1C2E}"/>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629B7D29-381E-4D61-9A48-2589E4337B5A}"/>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FFC859DE-703A-418E-AB0A-5CA99898E21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10BFB0DC-F560-4A18-ABA7-554D07DFF30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C2354558-6A7D-4A06-9F63-2F14EFE0F2E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CB6ACAEF-3E60-4694-B760-A624F4C3FDA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B2A5949-5853-4192-A789-ACD405BAF33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32381</xdr:rowOff>
    </xdr:from>
    <xdr:to>
      <xdr:col>24</xdr:col>
      <xdr:colOff>114300</xdr:colOff>
      <xdr:row>54</xdr:row>
      <xdr:rowOff>133981</xdr:rowOff>
    </xdr:to>
    <xdr:sp macro="" textlink="">
      <xdr:nvSpPr>
        <xdr:cNvPr id="135" name="楕円 134">
          <a:extLst>
            <a:ext uri="{FF2B5EF4-FFF2-40B4-BE49-F238E27FC236}">
              <a16:creationId xmlns:a16="http://schemas.microsoft.com/office/drawing/2014/main" id="{DFC2F69B-166C-4C0B-9CBE-5F493F2680D3}"/>
            </a:ext>
          </a:extLst>
        </xdr:cNvPr>
        <xdr:cNvSpPr/>
      </xdr:nvSpPr>
      <xdr:spPr>
        <a:xfrm>
          <a:off x="4584700" y="92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55258</xdr:rowOff>
    </xdr:from>
    <xdr:ext cx="599010" cy="259045"/>
    <xdr:sp macro="" textlink="">
      <xdr:nvSpPr>
        <xdr:cNvPr id="136" name="物件費該当値テキスト">
          <a:extLst>
            <a:ext uri="{FF2B5EF4-FFF2-40B4-BE49-F238E27FC236}">
              <a16:creationId xmlns:a16="http://schemas.microsoft.com/office/drawing/2014/main" id="{AE410506-AC32-42C9-BAD8-A95206FC48AE}"/>
            </a:ext>
          </a:extLst>
        </xdr:cNvPr>
        <xdr:cNvSpPr txBox="1"/>
      </xdr:nvSpPr>
      <xdr:spPr>
        <a:xfrm>
          <a:off x="4686300" y="914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91602</xdr:rowOff>
    </xdr:from>
    <xdr:to>
      <xdr:col>20</xdr:col>
      <xdr:colOff>38100</xdr:colOff>
      <xdr:row>55</xdr:row>
      <xdr:rowOff>21752</xdr:rowOff>
    </xdr:to>
    <xdr:sp macro="" textlink="">
      <xdr:nvSpPr>
        <xdr:cNvPr id="137" name="楕円 136">
          <a:extLst>
            <a:ext uri="{FF2B5EF4-FFF2-40B4-BE49-F238E27FC236}">
              <a16:creationId xmlns:a16="http://schemas.microsoft.com/office/drawing/2014/main" id="{963A49BF-C188-465F-937A-4D9F0AF92ABC}"/>
            </a:ext>
          </a:extLst>
        </xdr:cNvPr>
        <xdr:cNvSpPr/>
      </xdr:nvSpPr>
      <xdr:spPr>
        <a:xfrm>
          <a:off x="3746500" y="93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38279</xdr:rowOff>
    </xdr:from>
    <xdr:ext cx="599010" cy="259045"/>
    <xdr:sp macro="" textlink="">
      <xdr:nvSpPr>
        <xdr:cNvPr id="138" name="テキスト ボックス 137">
          <a:extLst>
            <a:ext uri="{FF2B5EF4-FFF2-40B4-BE49-F238E27FC236}">
              <a16:creationId xmlns:a16="http://schemas.microsoft.com/office/drawing/2014/main" id="{F0A06A8D-6E27-45C7-9C4C-AEA8541B2547}"/>
            </a:ext>
          </a:extLst>
        </xdr:cNvPr>
        <xdr:cNvSpPr txBox="1"/>
      </xdr:nvSpPr>
      <xdr:spPr>
        <a:xfrm>
          <a:off x="3497795" y="912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130473</xdr:rowOff>
    </xdr:from>
    <xdr:to>
      <xdr:col>15</xdr:col>
      <xdr:colOff>101600</xdr:colOff>
      <xdr:row>55</xdr:row>
      <xdr:rowOff>60623</xdr:rowOff>
    </xdr:to>
    <xdr:sp macro="" textlink="">
      <xdr:nvSpPr>
        <xdr:cNvPr id="139" name="楕円 138">
          <a:extLst>
            <a:ext uri="{FF2B5EF4-FFF2-40B4-BE49-F238E27FC236}">
              <a16:creationId xmlns:a16="http://schemas.microsoft.com/office/drawing/2014/main" id="{5AF521FB-D36F-4CAC-9D5D-5C2710AB4ECE}"/>
            </a:ext>
          </a:extLst>
        </xdr:cNvPr>
        <xdr:cNvSpPr/>
      </xdr:nvSpPr>
      <xdr:spPr>
        <a:xfrm>
          <a:off x="2857500" y="93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77150</xdr:rowOff>
    </xdr:from>
    <xdr:ext cx="599010" cy="259045"/>
    <xdr:sp macro="" textlink="">
      <xdr:nvSpPr>
        <xdr:cNvPr id="140" name="テキスト ボックス 139">
          <a:extLst>
            <a:ext uri="{FF2B5EF4-FFF2-40B4-BE49-F238E27FC236}">
              <a16:creationId xmlns:a16="http://schemas.microsoft.com/office/drawing/2014/main" id="{FA186E85-B899-4A53-896C-743F49F1F28B}"/>
            </a:ext>
          </a:extLst>
        </xdr:cNvPr>
        <xdr:cNvSpPr txBox="1"/>
      </xdr:nvSpPr>
      <xdr:spPr>
        <a:xfrm>
          <a:off x="2608795" y="916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121576</xdr:rowOff>
    </xdr:from>
    <xdr:to>
      <xdr:col>10</xdr:col>
      <xdr:colOff>165100</xdr:colOff>
      <xdr:row>55</xdr:row>
      <xdr:rowOff>51726</xdr:rowOff>
    </xdr:to>
    <xdr:sp macro="" textlink="">
      <xdr:nvSpPr>
        <xdr:cNvPr id="141" name="楕円 140">
          <a:extLst>
            <a:ext uri="{FF2B5EF4-FFF2-40B4-BE49-F238E27FC236}">
              <a16:creationId xmlns:a16="http://schemas.microsoft.com/office/drawing/2014/main" id="{4A36D2D4-44BD-4911-960C-F6E93B076909}"/>
            </a:ext>
          </a:extLst>
        </xdr:cNvPr>
        <xdr:cNvSpPr/>
      </xdr:nvSpPr>
      <xdr:spPr>
        <a:xfrm>
          <a:off x="1968500" y="93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68253</xdr:rowOff>
    </xdr:from>
    <xdr:ext cx="599010" cy="259045"/>
    <xdr:sp macro="" textlink="">
      <xdr:nvSpPr>
        <xdr:cNvPr id="142" name="テキスト ボックス 141">
          <a:extLst>
            <a:ext uri="{FF2B5EF4-FFF2-40B4-BE49-F238E27FC236}">
              <a16:creationId xmlns:a16="http://schemas.microsoft.com/office/drawing/2014/main" id="{9A6BF347-AA90-4448-B4A2-FFC94073A3E1}"/>
            </a:ext>
          </a:extLst>
        </xdr:cNvPr>
        <xdr:cNvSpPr txBox="1"/>
      </xdr:nvSpPr>
      <xdr:spPr>
        <a:xfrm>
          <a:off x="1719795" y="915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7308</xdr:rowOff>
    </xdr:from>
    <xdr:to>
      <xdr:col>6</xdr:col>
      <xdr:colOff>38100</xdr:colOff>
      <xdr:row>55</xdr:row>
      <xdr:rowOff>108908</xdr:rowOff>
    </xdr:to>
    <xdr:sp macro="" textlink="">
      <xdr:nvSpPr>
        <xdr:cNvPr id="143" name="楕円 142">
          <a:extLst>
            <a:ext uri="{FF2B5EF4-FFF2-40B4-BE49-F238E27FC236}">
              <a16:creationId xmlns:a16="http://schemas.microsoft.com/office/drawing/2014/main" id="{C88A484A-421D-4A78-8CF3-24810415782C}"/>
            </a:ext>
          </a:extLst>
        </xdr:cNvPr>
        <xdr:cNvSpPr/>
      </xdr:nvSpPr>
      <xdr:spPr>
        <a:xfrm>
          <a:off x="1079500" y="94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125435</xdr:rowOff>
    </xdr:from>
    <xdr:ext cx="599010" cy="259045"/>
    <xdr:sp macro="" textlink="">
      <xdr:nvSpPr>
        <xdr:cNvPr id="144" name="テキスト ボックス 143">
          <a:extLst>
            <a:ext uri="{FF2B5EF4-FFF2-40B4-BE49-F238E27FC236}">
              <a16:creationId xmlns:a16="http://schemas.microsoft.com/office/drawing/2014/main" id="{09614A00-B3EB-47B8-98D2-B07991AB00D0}"/>
            </a:ext>
          </a:extLst>
        </xdr:cNvPr>
        <xdr:cNvSpPr txBox="1"/>
      </xdr:nvSpPr>
      <xdr:spPr>
        <a:xfrm>
          <a:off x="830795" y="921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ADBAF659-56DB-488F-AFEE-4E6880BC970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D5E861EA-D2B8-4A2C-B4BA-D5B5C89EE2F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583A5C38-D68E-40EB-BABC-EA9A9FB4F3B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B3ECE87B-F50A-4F80-847E-F59960F114E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C8CBEE6D-6A48-4038-8313-ABBEE3BCD26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C43FB9A2-E827-472C-A2A9-E3000A51687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DBE53196-67C8-4278-9046-F8D2DFB8600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3B227D09-52E5-4E34-9920-A6FE2C70607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5054F92D-BF79-4997-B5A1-03473DBCC6E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D6076FE0-EA4A-4C54-8CF2-9867F160728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916EC0B-DB44-4F6B-BC9A-12B34BA02D08}"/>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7AD7FDB8-B137-4C0F-A993-4B088DC2FC29}"/>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7B1BAA9C-EE53-4575-99E5-250C8F4D1975}"/>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AC826550-A318-4E8F-8F99-AC679A201905}"/>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90334C01-A7D2-4DC6-8F2A-E6F292F5D946}"/>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F6F711DC-EA21-47BC-B79E-7A194AA5A975}"/>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4AC464A4-95B9-40D8-975B-0E1B2243B618}"/>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630E992B-FF03-4969-9C7E-B98D68A292E3}"/>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36F1B5A0-ACAF-4614-B620-D58A53CCDC4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22237AAC-24C4-477F-94E1-9DF0A79E3AED}"/>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617A74A5-3268-44BA-9881-B64569A4E63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852D331B-E36E-4534-A667-46E47A3AF138}"/>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F3A1FC21-1863-47F5-95CF-4EBF5AA8983F}"/>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696734EC-538E-4662-A3F8-B861AB4BE6F9}"/>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15FAFF72-8468-441A-8B1F-C779E5A4EA2A}"/>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7DAB82A3-DF3E-46C7-9B4D-8740E96EA25F}"/>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25651</xdr:rowOff>
    </xdr:from>
    <xdr:to>
      <xdr:col>24</xdr:col>
      <xdr:colOff>63500</xdr:colOff>
      <xdr:row>76</xdr:row>
      <xdr:rowOff>48923</xdr:rowOff>
    </xdr:to>
    <xdr:cxnSp macro="">
      <xdr:nvCxnSpPr>
        <xdr:cNvPr id="171" name="直線コネクタ 170">
          <a:extLst>
            <a:ext uri="{FF2B5EF4-FFF2-40B4-BE49-F238E27FC236}">
              <a16:creationId xmlns:a16="http://schemas.microsoft.com/office/drawing/2014/main" id="{D5B6CE8A-8065-461D-A3A2-D9507072E71E}"/>
            </a:ext>
          </a:extLst>
        </xdr:cNvPr>
        <xdr:cNvCxnSpPr/>
      </xdr:nvCxnSpPr>
      <xdr:spPr>
        <a:xfrm>
          <a:off x="3797300" y="13055851"/>
          <a:ext cx="8382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F7088FB1-40E6-421E-A6C1-E2ECEC35431D}"/>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A78D0F31-800A-4956-A3BF-90888D0435EF}"/>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25651</xdr:rowOff>
    </xdr:from>
    <xdr:to>
      <xdr:col>19</xdr:col>
      <xdr:colOff>177800</xdr:colOff>
      <xdr:row>76</xdr:row>
      <xdr:rowOff>53381</xdr:rowOff>
    </xdr:to>
    <xdr:cxnSp macro="">
      <xdr:nvCxnSpPr>
        <xdr:cNvPr id="174" name="直線コネクタ 173">
          <a:extLst>
            <a:ext uri="{FF2B5EF4-FFF2-40B4-BE49-F238E27FC236}">
              <a16:creationId xmlns:a16="http://schemas.microsoft.com/office/drawing/2014/main" id="{EB9F43B7-0F74-4902-9A01-ABC896B1F04B}"/>
            </a:ext>
          </a:extLst>
        </xdr:cNvPr>
        <xdr:cNvCxnSpPr/>
      </xdr:nvCxnSpPr>
      <xdr:spPr>
        <a:xfrm flipV="1">
          <a:off x="2908300" y="13055851"/>
          <a:ext cx="889000" cy="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12434C30-AEA2-4205-9E6F-6E072B19FBF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34C40B16-5B10-4248-8401-0E06D452229B}"/>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53381</xdr:rowOff>
    </xdr:from>
    <xdr:to>
      <xdr:col>15</xdr:col>
      <xdr:colOff>50800</xdr:colOff>
      <xdr:row>76</xdr:row>
      <xdr:rowOff>163178</xdr:rowOff>
    </xdr:to>
    <xdr:cxnSp macro="">
      <xdr:nvCxnSpPr>
        <xdr:cNvPr id="177" name="直線コネクタ 176">
          <a:extLst>
            <a:ext uri="{FF2B5EF4-FFF2-40B4-BE49-F238E27FC236}">
              <a16:creationId xmlns:a16="http://schemas.microsoft.com/office/drawing/2014/main" id="{53EE160C-BA3A-4C66-9203-C940EE6924E3}"/>
            </a:ext>
          </a:extLst>
        </xdr:cNvPr>
        <xdr:cNvCxnSpPr/>
      </xdr:nvCxnSpPr>
      <xdr:spPr>
        <a:xfrm flipV="1">
          <a:off x="2019300" y="13083581"/>
          <a:ext cx="889000" cy="10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19A8C091-1A76-4483-B8E4-A74037597338}"/>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108C1BE6-2055-4463-A942-CE5F27C7A71A}"/>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125230</xdr:rowOff>
    </xdr:from>
    <xdr:to>
      <xdr:col>10</xdr:col>
      <xdr:colOff>114300</xdr:colOff>
      <xdr:row>76</xdr:row>
      <xdr:rowOff>163178</xdr:rowOff>
    </xdr:to>
    <xdr:cxnSp macro="">
      <xdr:nvCxnSpPr>
        <xdr:cNvPr id="180" name="直線コネクタ 179">
          <a:extLst>
            <a:ext uri="{FF2B5EF4-FFF2-40B4-BE49-F238E27FC236}">
              <a16:creationId xmlns:a16="http://schemas.microsoft.com/office/drawing/2014/main" id="{FF38F253-7B06-4763-B795-526F7373064A}"/>
            </a:ext>
          </a:extLst>
        </xdr:cNvPr>
        <xdr:cNvCxnSpPr/>
      </xdr:nvCxnSpPr>
      <xdr:spPr>
        <a:xfrm>
          <a:off x="1130300" y="13155430"/>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857EC3F6-9139-40C3-B4D4-A43419DEE06B}"/>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CD138A62-52C0-49C0-BC40-1AA7F3D58FC2}"/>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3D12DFCC-A340-49DC-812A-E6490E2B25EA}"/>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A6B73B71-ECAF-4449-9A0B-5755C745661C}"/>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EA9D23FF-756A-4295-8F3B-B8F590BBBEF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B2B0D3D8-B18D-486B-B3B2-482D4644ECA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BC356AFF-FA85-4A08-AE40-769EABE10D7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2E1B1E97-08F1-4B44-855A-BF8E8CC4C25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F72915B3-49F7-43A6-AE2C-2DD24BD032F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169573</xdr:rowOff>
    </xdr:from>
    <xdr:to>
      <xdr:col>24</xdr:col>
      <xdr:colOff>114300</xdr:colOff>
      <xdr:row>76</xdr:row>
      <xdr:rowOff>99723</xdr:rowOff>
    </xdr:to>
    <xdr:sp macro="" textlink="">
      <xdr:nvSpPr>
        <xdr:cNvPr id="190" name="楕円 189">
          <a:extLst>
            <a:ext uri="{FF2B5EF4-FFF2-40B4-BE49-F238E27FC236}">
              <a16:creationId xmlns:a16="http://schemas.microsoft.com/office/drawing/2014/main" id="{7639E718-6063-4962-A6C0-F1E88BB89CDA}"/>
            </a:ext>
          </a:extLst>
        </xdr:cNvPr>
        <xdr:cNvSpPr/>
      </xdr:nvSpPr>
      <xdr:spPr>
        <a:xfrm>
          <a:off x="4584700" y="130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21000</xdr:rowOff>
    </xdr:from>
    <xdr:ext cx="534377" cy="259045"/>
    <xdr:sp macro="" textlink="">
      <xdr:nvSpPr>
        <xdr:cNvPr id="191" name="維持補修費該当値テキスト">
          <a:extLst>
            <a:ext uri="{FF2B5EF4-FFF2-40B4-BE49-F238E27FC236}">
              <a16:creationId xmlns:a16="http://schemas.microsoft.com/office/drawing/2014/main" id="{C27D0F2B-9260-4DCC-B1C5-6EA7C6F5F925}"/>
            </a:ext>
          </a:extLst>
        </xdr:cNvPr>
        <xdr:cNvSpPr txBox="1"/>
      </xdr:nvSpPr>
      <xdr:spPr>
        <a:xfrm>
          <a:off x="4686300" y="128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146301</xdr:rowOff>
    </xdr:from>
    <xdr:to>
      <xdr:col>20</xdr:col>
      <xdr:colOff>38100</xdr:colOff>
      <xdr:row>76</xdr:row>
      <xdr:rowOff>76451</xdr:rowOff>
    </xdr:to>
    <xdr:sp macro="" textlink="">
      <xdr:nvSpPr>
        <xdr:cNvPr id="192" name="楕円 191">
          <a:extLst>
            <a:ext uri="{FF2B5EF4-FFF2-40B4-BE49-F238E27FC236}">
              <a16:creationId xmlns:a16="http://schemas.microsoft.com/office/drawing/2014/main" id="{3A117FCC-77B2-4976-841F-8BB0F7A81777}"/>
            </a:ext>
          </a:extLst>
        </xdr:cNvPr>
        <xdr:cNvSpPr/>
      </xdr:nvSpPr>
      <xdr:spPr>
        <a:xfrm>
          <a:off x="3746500" y="1300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92978</xdr:rowOff>
    </xdr:from>
    <xdr:ext cx="534377" cy="259045"/>
    <xdr:sp macro="" textlink="">
      <xdr:nvSpPr>
        <xdr:cNvPr id="193" name="テキスト ボックス 192">
          <a:extLst>
            <a:ext uri="{FF2B5EF4-FFF2-40B4-BE49-F238E27FC236}">
              <a16:creationId xmlns:a16="http://schemas.microsoft.com/office/drawing/2014/main" id="{920A0ADA-9370-424A-A2D2-22F035B540E5}"/>
            </a:ext>
          </a:extLst>
        </xdr:cNvPr>
        <xdr:cNvSpPr txBox="1"/>
      </xdr:nvSpPr>
      <xdr:spPr>
        <a:xfrm>
          <a:off x="3530111" y="1278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2581</xdr:rowOff>
    </xdr:from>
    <xdr:to>
      <xdr:col>15</xdr:col>
      <xdr:colOff>101600</xdr:colOff>
      <xdr:row>76</xdr:row>
      <xdr:rowOff>104181</xdr:rowOff>
    </xdr:to>
    <xdr:sp macro="" textlink="">
      <xdr:nvSpPr>
        <xdr:cNvPr id="194" name="楕円 193">
          <a:extLst>
            <a:ext uri="{FF2B5EF4-FFF2-40B4-BE49-F238E27FC236}">
              <a16:creationId xmlns:a16="http://schemas.microsoft.com/office/drawing/2014/main" id="{62100BA8-9F52-4082-A0DC-E587AB043D71}"/>
            </a:ext>
          </a:extLst>
        </xdr:cNvPr>
        <xdr:cNvSpPr/>
      </xdr:nvSpPr>
      <xdr:spPr>
        <a:xfrm>
          <a:off x="2857500" y="130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120707</xdr:rowOff>
    </xdr:from>
    <xdr:ext cx="534377" cy="259045"/>
    <xdr:sp macro="" textlink="">
      <xdr:nvSpPr>
        <xdr:cNvPr id="195" name="テキスト ボックス 194">
          <a:extLst>
            <a:ext uri="{FF2B5EF4-FFF2-40B4-BE49-F238E27FC236}">
              <a16:creationId xmlns:a16="http://schemas.microsoft.com/office/drawing/2014/main" id="{480C3C39-8EC3-461F-95A5-2AA7DD8A99E2}"/>
            </a:ext>
          </a:extLst>
        </xdr:cNvPr>
        <xdr:cNvSpPr txBox="1"/>
      </xdr:nvSpPr>
      <xdr:spPr>
        <a:xfrm>
          <a:off x="2641111" y="128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112378</xdr:rowOff>
    </xdr:from>
    <xdr:to>
      <xdr:col>10</xdr:col>
      <xdr:colOff>165100</xdr:colOff>
      <xdr:row>77</xdr:row>
      <xdr:rowOff>42528</xdr:rowOff>
    </xdr:to>
    <xdr:sp macro="" textlink="">
      <xdr:nvSpPr>
        <xdr:cNvPr id="196" name="楕円 195">
          <a:extLst>
            <a:ext uri="{FF2B5EF4-FFF2-40B4-BE49-F238E27FC236}">
              <a16:creationId xmlns:a16="http://schemas.microsoft.com/office/drawing/2014/main" id="{272F406B-0BED-41AD-9F47-F2ECAC8B04FF}"/>
            </a:ext>
          </a:extLst>
        </xdr:cNvPr>
        <xdr:cNvSpPr/>
      </xdr:nvSpPr>
      <xdr:spPr>
        <a:xfrm>
          <a:off x="1968500" y="131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33655</xdr:rowOff>
    </xdr:from>
    <xdr:ext cx="534377" cy="259045"/>
    <xdr:sp macro="" textlink="">
      <xdr:nvSpPr>
        <xdr:cNvPr id="197" name="テキスト ボックス 196">
          <a:extLst>
            <a:ext uri="{FF2B5EF4-FFF2-40B4-BE49-F238E27FC236}">
              <a16:creationId xmlns:a16="http://schemas.microsoft.com/office/drawing/2014/main" id="{8FBB159A-5E00-4441-BA4B-103E59F7CF4E}"/>
            </a:ext>
          </a:extLst>
        </xdr:cNvPr>
        <xdr:cNvSpPr txBox="1"/>
      </xdr:nvSpPr>
      <xdr:spPr>
        <a:xfrm>
          <a:off x="1752111" y="132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74430</xdr:rowOff>
    </xdr:from>
    <xdr:to>
      <xdr:col>6</xdr:col>
      <xdr:colOff>38100</xdr:colOff>
      <xdr:row>77</xdr:row>
      <xdr:rowOff>4580</xdr:rowOff>
    </xdr:to>
    <xdr:sp macro="" textlink="">
      <xdr:nvSpPr>
        <xdr:cNvPr id="198" name="楕円 197">
          <a:extLst>
            <a:ext uri="{FF2B5EF4-FFF2-40B4-BE49-F238E27FC236}">
              <a16:creationId xmlns:a16="http://schemas.microsoft.com/office/drawing/2014/main" id="{AF5A565C-0446-4B85-AF3B-F94029C986C0}"/>
            </a:ext>
          </a:extLst>
        </xdr:cNvPr>
        <xdr:cNvSpPr/>
      </xdr:nvSpPr>
      <xdr:spPr>
        <a:xfrm>
          <a:off x="1079500" y="131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21107</xdr:rowOff>
    </xdr:from>
    <xdr:ext cx="534377" cy="259045"/>
    <xdr:sp macro="" textlink="">
      <xdr:nvSpPr>
        <xdr:cNvPr id="199" name="テキスト ボックス 198">
          <a:extLst>
            <a:ext uri="{FF2B5EF4-FFF2-40B4-BE49-F238E27FC236}">
              <a16:creationId xmlns:a16="http://schemas.microsoft.com/office/drawing/2014/main" id="{51BE5345-5054-48F4-ACC1-6039C025BBE9}"/>
            </a:ext>
          </a:extLst>
        </xdr:cNvPr>
        <xdr:cNvSpPr txBox="1"/>
      </xdr:nvSpPr>
      <xdr:spPr>
        <a:xfrm>
          <a:off x="863111" y="1287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8C3F347A-F90C-496D-B615-6835AE1EF78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222ABFC8-D365-4CA7-9FE9-7181404271E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A3E3A783-3A83-48F0-97CA-D27DB2F1521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BF3E7B4E-3A7E-4773-8EDC-60A9C1CD3E6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F22695EA-71C2-4B6B-8492-5FC3A9495E8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2E4E867-C770-4C81-9127-2F62E7EA827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C4054FD-91D2-4443-AE01-B0E48BD5F82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B682871B-4941-45F2-A18A-621669E540C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9A291F2C-FC6A-42CB-8C86-02F41493290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26A111CB-ECEE-49B7-8750-2363335F3DD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8D1A7F6F-19D7-454D-B657-A1B6A6F9B342}"/>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3BAF9A8C-3859-40CA-8CF6-89E198E0E9CE}"/>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ED73B-9DD7-4AAD-82F2-88A2E602B9A3}"/>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581F2697-F551-489C-A8C4-9261E0FABCC8}"/>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50B25FA8-331F-4B3D-87D4-706B5CB9474E}"/>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30CC24F1-D764-4F96-B2F4-727B21F62FDF}"/>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EF5B5223-EE25-481A-9ECC-2D7CB5A8957C}"/>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C84B2D2C-5F04-4759-BDC8-CA71CA7E376F}"/>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84306585-797A-4E7B-999A-698FBA11C0CE}"/>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267E39C3-84BF-45BA-80BE-616E38066788}"/>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7D0F362A-4338-4C65-AFA6-9D194BD1A642}"/>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D34A7AD7-6418-4C82-97C7-73F239EB3136}"/>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A41E849C-4939-49F5-8547-2A65FA41EA72}"/>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73B272C2-5B25-4C0A-B761-E4E8E0BAEB3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3FC224B4-F008-4036-A785-864111EE464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8CBA9F98-AF8E-42DF-8F83-8554A2291A5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8DABD0E5-BA46-48DC-A36E-A46ECEC4E187}"/>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1501473B-CFB1-4D4D-A5DC-8F8A4EE2B12B}"/>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3B452103-94EE-4712-958A-14C53C21D479}"/>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7D1A694E-B2DE-497D-BE6D-D302ECD991CC}"/>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8EE0C9BE-74AD-4CA9-8D0B-504848A2E564}"/>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64573</xdr:rowOff>
    </xdr:from>
    <xdr:to>
      <xdr:col>24</xdr:col>
      <xdr:colOff>63500</xdr:colOff>
      <xdr:row>97</xdr:row>
      <xdr:rowOff>88853</xdr:rowOff>
    </xdr:to>
    <xdr:cxnSp macro="">
      <xdr:nvCxnSpPr>
        <xdr:cNvPr id="231" name="直線コネクタ 230">
          <a:extLst>
            <a:ext uri="{FF2B5EF4-FFF2-40B4-BE49-F238E27FC236}">
              <a16:creationId xmlns:a16="http://schemas.microsoft.com/office/drawing/2014/main" id="{A966035A-BE04-499D-A06A-B7A92DA44AA0}"/>
            </a:ext>
          </a:extLst>
        </xdr:cNvPr>
        <xdr:cNvCxnSpPr/>
      </xdr:nvCxnSpPr>
      <xdr:spPr>
        <a:xfrm flipV="1">
          <a:off x="3797300" y="16695223"/>
          <a:ext cx="838200" cy="2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9CA3F7BE-BDF5-4D0F-9D98-5A424F61BB58}"/>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F50F8142-7F70-44C1-825C-78864D80C603}"/>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88853</xdr:rowOff>
    </xdr:from>
    <xdr:to>
      <xdr:col>19</xdr:col>
      <xdr:colOff>177800</xdr:colOff>
      <xdr:row>97</xdr:row>
      <xdr:rowOff>149906</xdr:rowOff>
    </xdr:to>
    <xdr:cxnSp macro="">
      <xdr:nvCxnSpPr>
        <xdr:cNvPr id="234" name="直線コネクタ 233">
          <a:extLst>
            <a:ext uri="{FF2B5EF4-FFF2-40B4-BE49-F238E27FC236}">
              <a16:creationId xmlns:a16="http://schemas.microsoft.com/office/drawing/2014/main" id="{61EE2AE7-3432-4A54-B931-D33480C7D388}"/>
            </a:ext>
          </a:extLst>
        </xdr:cNvPr>
        <xdr:cNvCxnSpPr/>
      </xdr:nvCxnSpPr>
      <xdr:spPr>
        <a:xfrm flipV="1">
          <a:off x="2908300" y="16719503"/>
          <a:ext cx="889000" cy="6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D9A298C2-EA66-49C0-BDCE-D53195348EF6}"/>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94651EBB-8C06-4D24-B149-4C24DDD63063}"/>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131749</xdr:rowOff>
    </xdr:from>
    <xdr:to>
      <xdr:col>15</xdr:col>
      <xdr:colOff>50800</xdr:colOff>
      <xdr:row>97</xdr:row>
      <xdr:rowOff>149906</xdr:rowOff>
    </xdr:to>
    <xdr:cxnSp macro="">
      <xdr:nvCxnSpPr>
        <xdr:cNvPr id="237" name="直線コネクタ 236">
          <a:extLst>
            <a:ext uri="{FF2B5EF4-FFF2-40B4-BE49-F238E27FC236}">
              <a16:creationId xmlns:a16="http://schemas.microsoft.com/office/drawing/2014/main" id="{EE5D80D6-7B37-4663-A6B6-C0F82741B1CD}"/>
            </a:ext>
          </a:extLst>
        </xdr:cNvPr>
        <xdr:cNvCxnSpPr/>
      </xdr:nvCxnSpPr>
      <xdr:spPr>
        <a:xfrm>
          <a:off x="2019300" y="16762399"/>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D5B0E85F-F189-470C-976A-ED9A4973D4BD}"/>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9A94CCD4-2C96-4AE5-AD92-C83C58770A94}"/>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131749</xdr:rowOff>
    </xdr:from>
    <xdr:to>
      <xdr:col>10</xdr:col>
      <xdr:colOff>114300</xdr:colOff>
      <xdr:row>98</xdr:row>
      <xdr:rowOff>55542</xdr:rowOff>
    </xdr:to>
    <xdr:cxnSp macro="">
      <xdr:nvCxnSpPr>
        <xdr:cNvPr id="240" name="直線コネクタ 239">
          <a:extLst>
            <a:ext uri="{FF2B5EF4-FFF2-40B4-BE49-F238E27FC236}">
              <a16:creationId xmlns:a16="http://schemas.microsoft.com/office/drawing/2014/main" id="{09A85379-A538-454A-A294-04CD69D5093A}"/>
            </a:ext>
          </a:extLst>
        </xdr:cNvPr>
        <xdr:cNvCxnSpPr/>
      </xdr:nvCxnSpPr>
      <xdr:spPr>
        <a:xfrm flipV="1">
          <a:off x="1130300" y="16762399"/>
          <a:ext cx="889000" cy="9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37471B98-DCAB-4850-8B79-4CE0AD72380B}"/>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1500BAC5-3080-4E92-9F16-500905532BAD}"/>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5E7E918B-C07C-43DE-9408-82D01EE40A0A}"/>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C4C5AF06-BA22-45C1-BA07-517DF8E18418}"/>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A1495BF-6663-4F4D-A67F-13B00C7BD8C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A9A5DA62-9061-407A-A547-1A29FEC71E2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D95AD8F0-8B88-4924-BF27-1E59C711386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C8EF8F1A-AAF8-4B36-959B-005BEA1E5FB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CDB664A-9CD8-4714-855E-39D4887ECA67}"/>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13773</xdr:rowOff>
    </xdr:from>
    <xdr:to>
      <xdr:col>24</xdr:col>
      <xdr:colOff>114300</xdr:colOff>
      <xdr:row>97</xdr:row>
      <xdr:rowOff>115373</xdr:rowOff>
    </xdr:to>
    <xdr:sp macro="" textlink="">
      <xdr:nvSpPr>
        <xdr:cNvPr id="250" name="楕円 249">
          <a:extLst>
            <a:ext uri="{FF2B5EF4-FFF2-40B4-BE49-F238E27FC236}">
              <a16:creationId xmlns:a16="http://schemas.microsoft.com/office/drawing/2014/main" id="{79FC02F4-0A5D-4101-80B5-BE8D8682B996}"/>
            </a:ext>
          </a:extLst>
        </xdr:cNvPr>
        <xdr:cNvSpPr/>
      </xdr:nvSpPr>
      <xdr:spPr>
        <a:xfrm>
          <a:off x="4584700" y="166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163650</xdr:rowOff>
    </xdr:from>
    <xdr:ext cx="534377" cy="259045"/>
    <xdr:sp macro="" textlink="">
      <xdr:nvSpPr>
        <xdr:cNvPr id="251" name="扶助費該当値テキスト">
          <a:extLst>
            <a:ext uri="{FF2B5EF4-FFF2-40B4-BE49-F238E27FC236}">
              <a16:creationId xmlns:a16="http://schemas.microsoft.com/office/drawing/2014/main" id="{54810DFF-2DF2-4410-907D-7EA03315FCFE}"/>
            </a:ext>
          </a:extLst>
        </xdr:cNvPr>
        <xdr:cNvSpPr txBox="1"/>
      </xdr:nvSpPr>
      <xdr:spPr>
        <a:xfrm>
          <a:off x="4686300" y="166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38053</xdr:rowOff>
    </xdr:from>
    <xdr:to>
      <xdr:col>20</xdr:col>
      <xdr:colOff>38100</xdr:colOff>
      <xdr:row>97</xdr:row>
      <xdr:rowOff>139653</xdr:rowOff>
    </xdr:to>
    <xdr:sp macro="" textlink="">
      <xdr:nvSpPr>
        <xdr:cNvPr id="252" name="楕円 251">
          <a:extLst>
            <a:ext uri="{FF2B5EF4-FFF2-40B4-BE49-F238E27FC236}">
              <a16:creationId xmlns:a16="http://schemas.microsoft.com/office/drawing/2014/main" id="{F1B1C869-1535-4D95-BFBB-FE12E8E1252C}"/>
            </a:ext>
          </a:extLst>
        </xdr:cNvPr>
        <xdr:cNvSpPr/>
      </xdr:nvSpPr>
      <xdr:spPr>
        <a:xfrm>
          <a:off x="3746500" y="166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130780</xdr:rowOff>
    </xdr:from>
    <xdr:ext cx="534377" cy="259045"/>
    <xdr:sp macro="" textlink="">
      <xdr:nvSpPr>
        <xdr:cNvPr id="253" name="テキスト ボックス 252">
          <a:extLst>
            <a:ext uri="{FF2B5EF4-FFF2-40B4-BE49-F238E27FC236}">
              <a16:creationId xmlns:a16="http://schemas.microsoft.com/office/drawing/2014/main" id="{FD68EA5A-082E-473A-B235-4BBFCC8EB0B7}"/>
            </a:ext>
          </a:extLst>
        </xdr:cNvPr>
        <xdr:cNvSpPr txBox="1"/>
      </xdr:nvSpPr>
      <xdr:spPr>
        <a:xfrm>
          <a:off x="3530111" y="1676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99106</xdr:rowOff>
    </xdr:from>
    <xdr:to>
      <xdr:col>15</xdr:col>
      <xdr:colOff>101600</xdr:colOff>
      <xdr:row>98</xdr:row>
      <xdr:rowOff>29256</xdr:rowOff>
    </xdr:to>
    <xdr:sp macro="" textlink="">
      <xdr:nvSpPr>
        <xdr:cNvPr id="254" name="楕円 253">
          <a:extLst>
            <a:ext uri="{FF2B5EF4-FFF2-40B4-BE49-F238E27FC236}">
              <a16:creationId xmlns:a16="http://schemas.microsoft.com/office/drawing/2014/main" id="{F7B970AD-7805-4862-A431-07B1C414B606}"/>
            </a:ext>
          </a:extLst>
        </xdr:cNvPr>
        <xdr:cNvSpPr/>
      </xdr:nvSpPr>
      <xdr:spPr>
        <a:xfrm>
          <a:off x="2857500" y="167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20383</xdr:rowOff>
    </xdr:from>
    <xdr:ext cx="534377" cy="259045"/>
    <xdr:sp macro="" textlink="">
      <xdr:nvSpPr>
        <xdr:cNvPr id="255" name="テキスト ボックス 254">
          <a:extLst>
            <a:ext uri="{FF2B5EF4-FFF2-40B4-BE49-F238E27FC236}">
              <a16:creationId xmlns:a16="http://schemas.microsoft.com/office/drawing/2014/main" id="{03D046C8-6C50-438E-816B-D47798D96953}"/>
            </a:ext>
          </a:extLst>
        </xdr:cNvPr>
        <xdr:cNvSpPr txBox="1"/>
      </xdr:nvSpPr>
      <xdr:spPr>
        <a:xfrm>
          <a:off x="2641111" y="1682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80949</xdr:rowOff>
    </xdr:from>
    <xdr:to>
      <xdr:col>10</xdr:col>
      <xdr:colOff>165100</xdr:colOff>
      <xdr:row>98</xdr:row>
      <xdr:rowOff>11099</xdr:rowOff>
    </xdr:to>
    <xdr:sp macro="" textlink="">
      <xdr:nvSpPr>
        <xdr:cNvPr id="256" name="楕円 255">
          <a:extLst>
            <a:ext uri="{FF2B5EF4-FFF2-40B4-BE49-F238E27FC236}">
              <a16:creationId xmlns:a16="http://schemas.microsoft.com/office/drawing/2014/main" id="{602DEEBF-D325-4666-95BD-B97C494DDF54}"/>
            </a:ext>
          </a:extLst>
        </xdr:cNvPr>
        <xdr:cNvSpPr/>
      </xdr:nvSpPr>
      <xdr:spPr>
        <a:xfrm>
          <a:off x="1968500" y="167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2226</xdr:rowOff>
    </xdr:from>
    <xdr:ext cx="534377" cy="259045"/>
    <xdr:sp macro="" textlink="">
      <xdr:nvSpPr>
        <xdr:cNvPr id="257" name="テキスト ボックス 256">
          <a:extLst>
            <a:ext uri="{FF2B5EF4-FFF2-40B4-BE49-F238E27FC236}">
              <a16:creationId xmlns:a16="http://schemas.microsoft.com/office/drawing/2014/main" id="{7FE36ED0-7D58-491F-9CB5-73ED21884CA7}"/>
            </a:ext>
          </a:extLst>
        </xdr:cNvPr>
        <xdr:cNvSpPr txBox="1"/>
      </xdr:nvSpPr>
      <xdr:spPr>
        <a:xfrm>
          <a:off x="1752111" y="168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4742</xdr:rowOff>
    </xdr:from>
    <xdr:to>
      <xdr:col>6</xdr:col>
      <xdr:colOff>38100</xdr:colOff>
      <xdr:row>98</xdr:row>
      <xdr:rowOff>106342</xdr:rowOff>
    </xdr:to>
    <xdr:sp macro="" textlink="">
      <xdr:nvSpPr>
        <xdr:cNvPr id="258" name="楕円 257">
          <a:extLst>
            <a:ext uri="{FF2B5EF4-FFF2-40B4-BE49-F238E27FC236}">
              <a16:creationId xmlns:a16="http://schemas.microsoft.com/office/drawing/2014/main" id="{D90E7218-A350-4F00-9592-EB6014120671}"/>
            </a:ext>
          </a:extLst>
        </xdr:cNvPr>
        <xdr:cNvSpPr/>
      </xdr:nvSpPr>
      <xdr:spPr>
        <a:xfrm>
          <a:off x="1079500" y="168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97469</xdr:rowOff>
    </xdr:from>
    <xdr:ext cx="534377" cy="259045"/>
    <xdr:sp macro="" textlink="">
      <xdr:nvSpPr>
        <xdr:cNvPr id="259" name="テキスト ボックス 258">
          <a:extLst>
            <a:ext uri="{FF2B5EF4-FFF2-40B4-BE49-F238E27FC236}">
              <a16:creationId xmlns:a16="http://schemas.microsoft.com/office/drawing/2014/main" id="{16817356-1D56-4C4F-88F7-D75D5241A733}"/>
            </a:ext>
          </a:extLst>
        </xdr:cNvPr>
        <xdr:cNvSpPr txBox="1"/>
      </xdr:nvSpPr>
      <xdr:spPr>
        <a:xfrm>
          <a:off x="863111" y="168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F8A86B1E-A483-47D4-88A0-18371B2CF4D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35C2F471-339B-4596-8D63-0548B91F2DB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5B9FF751-C2F8-466C-B15F-C2C21283772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36F6888E-C5BE-40CD-8BC1-AA9260AE1D4D}"/>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2CBFE984-D0B8-4286-92A3-8CB92333067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7CEEEB40-0B7F-4CC9-A128-21820B33C74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FF7B0A3F-4F84-4D1D-A9CA-6288B4E90CB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DED27AD0-322B-4A86-9066-8F82B15B840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E6B36853-7918-41BF-84C5-796A03A2B05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2E1A6E5E-5967-48AE-ADBD-FD9592EE69E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9E600548-35E1-4658-89C2-7666CB20423B}"/>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349CB149-991E-401A-BE86-93DAAF0A0CE6}"/>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8EF024C1-0DBA-4ED1-8F08-71DA265C8204}"/>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41FE6FB4-7714-4B9E-ADB2-9C769CE90D4D}"/>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3F47469E-ADEA-4BEF-A877-E055743622A1}"/>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1D55F2-CE06-4FB8-84A2-86A8825C5985}"/>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607A798F-94B5-45A2-ADA7-C8799B0975B7}"/>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A8D55F4B-4FEB-45CB-8BDC-3EEF8C010041}"/>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FFB4F239-D4B8-4C19-916C-832410D272DB}"/>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3B49D6C1-8111-44BD-90CD-4E22A4DDE072}"/>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DA22A5BF-7EDC-4F80-B2A0-E9AB6AABB21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BB146E64-C314-4F6C-A76D-83F14437324B}"/>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C682A68F-75BD-4201-8AA0-58D3BE6543B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D19FB4C3-487B-4659-B180-BD6B9466D5A3}"/>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156B94A2-74EC-45D0-985A-9691414F5303}"/>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D0C207DC-16F9-4FC5-BE70-CDDEB4B28902}"/>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CAD084C8-FE6C-4EFB-A514-A22BA054B49A}"/>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2C79602B-BE77-4778-A573-05C0BC9B8842}"/>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44397</xdr:rowOff>
    </xdr:from>
    <xdr:to>
      <xdr:col>55</xdr:col>
      <xdr:colOff>0</xdr:colOff>
      <xdr:row>36</xdr:row>
      <xdr:rowOff>58063</xdr:rowOff>
    </xdr:to>
    <xdr:cxnSp macro="">
      <xdr:nvCxnSpPr>
        <xdr:cNvPr id="288" name="直線コネクタ 287">
          <a:extLst>
            <a:ext uri="{FF2B5EF4-FFF2-40B4-BE49-F238E27FC236}">
              <a16:creationId xmlns:a16="http://schemas.microsoft.com/office/drawing/2014/main" id="{668C3B6E-2F02-44F4-83A0-8C9D3F3ADF17}"/>
            </a:ext>
          </a:extLst>
        </xdr:cNvPr>
        <xdr:cNvCxnSpPr/>
      </xdr:nvCxnSpPr>
      <xdr:spPr>
        <a:xfrm flipV="1">
          <a:off x="9639300" y="6216597"/>
          <a:ext cx="8382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E0222F67-916F-483A-910A-027F3B492EF1}"/>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94DF587C-274A-495E-B620-264668720CBC}"/>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12255</xdr:rowOff>
    </xdr:from>
    <xdr:to>
      <xdr:col>50</xdr:col>
      <xdr:colOff>114300</xdr:colOff>
      <xdr:row>36</xdr:row>
      <xdr:rowOff>58063</xdr:rowOff>
    </xdr:to>
    <xdr:cxnSp macro="">
      <xdr:nvCxnSpPr>
        <xdr:cNvPr id="291" name="直線コネクタ 290">
          <a:extLst>
            <a:ext uri="{FF2B5EF4-FFF2-40B4-BE49-F238E27FC236}">
              <a16:creationId xmlns:a16="http://schemas.microsoft.com/office/drawing/2014/main" id="{6D131CDD-FB3A-441A-B0D2-1746893A0906}"/>
            </a:ext>
          </a:extLst>
        </xdr:cNvPr>
        <xdr:cNvCxnSpPr/>
      </xdr:nvCxnSpPr>
      <xdr:spPr>
        <a:xfrm>
          <a:off x="8750300" y="6184455"/>
          <a:ext cx="889000" cy="4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4DF707DB-526C-4E01-A03C-C76B35794152}"/>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82C38759-479B-4B7A-80CC-0C2C8310EB66}"/>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136572</xdr:rowOff>
    </xdr:from>
    <xdr:to>
      <xdr:col>45</xdr:col>
      <xdr:colOff>177800</xdr:colOff>
      <xdr:row>36</xdr:row>
      <xdr:rowOff>12255</xdr:rowOff>
    </xdr:to>
    <xdr:cxnSp macro="">
      <xdr:nvCxnSpPr>
        <xdr:cNvPr id="294" name="直線コネクタ 293">
          <a:extLst>
            <a:ext uri="{FF2B5EF4-FFF2-40B4-BE49-F238E27FC236}">
              <a16:creationId xmlns:a16="http://schemas.microsoft.com/office/drawing/2014/main" id="{3D006A9A-8227-409B-A1A0-A43EEF5C00A8}"/>
            </a:ext>
          </a:extLst>
        </xdr:cNvPr>
        <xdr:cNvCxnSpPr/>
      </xdr:nvCxnSpPr>
      <xdr:spPr>
        <a:xfrm>
          <a:off x="7861300" y="6137322"/>
          <a:ext cx="889000" cy="4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3BFF5D4B-CE79-470C-BD2F-ECBFDF457E91}"/>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CD25821D-A7F4-41A2-AAC9-C40CA9493AC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136572</xdr:rowOff>
    </xdr:from>
    <xdr:to>
      <xdr:col>41</xdr:col>
      <xdr:colOff>50800</xdr:colOff>
      <xdr:row>36</xdr:row>
      <xdr:rowOff>26253</xdr:rowOff>
    </xdr:to>
    <xdr:cxnSp macro="">
      <xdr:nvCxnSpPr>
        <xdr:cNvPr id="297" name="直線コネクタ 296">
          <a:extLst>
            <a:ext uri="{FF2B5EF4-FFF2-40B4-BE49-F238E27FC236}">
              <a16:creationId xmlns:a16="http://schemas.microsoft.com/office/drawing/2014/main" id="{88534F20-9AB2-468B-AC09-A7E6FF508BD0}"/>
            </a:ext>
          </a:extLst>
        </xdr:cNvPr>
        <xdr:cNvCxnSpPr/>
      </xdr:nvCxnSpPr>
      <xdr:spPr>
        <a:xfrm flipV="1">
          <a:off x="6972300" y="6137322"/>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61EE54C4-AEC4-4C5A-9DC2-1B738E6523B7}"/>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a:extLst>
            <a:ext uri="{FF2B5EF4-FFF2-40B4-BE49-F238E27FC236}">
              <a16:creationId xmlns:a16="http://schemas.microsoft.com/office/drawing/2014/main" id="{E605EF26-1558-4967-9424-2F5B8E0E1C74}"/>
            </a:ext>
          </a:extLst>
        </xdr:cNvPr>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7C59D13D-035B-499F-AAF2-1DFFEC1F80FF}"/>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a:extLst>
            <a:ext uri="{FF2B5EF4-FFF2-40B4-BE49-F238E27FC236}">
              <a16:creationId xmlns:a16="http://schemas.microsoft.com/office/drawing/2014/main" id="{A5989098-4B4F-47B9-945C-89B08389181D}"/>
            </a:ext>
          </a:extLst>
        </xdr:cNvPr>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85B07CD5-AAEF-4006-976B-0FCB71290AB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F9E10AFD-5C24-4521-A538-BA73BEF1EC5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AAC6AD1F-5AA1-4C1A-A03B-0C84AD8BEA7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5DF1E82-486B-474C-81BE-BDBFB2AF972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694BE684-2E7F-455B-8F05-3106B09F7C19}"/>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165047</xdr:rowOff>
    </xdr:from>
    <xdr:to>
      <xdr:col>55</xdr:col>
      <xdr:colOff>50800</xdr:colOff>
      <xdr:row>36</xdr:row>
      <xdr:rowOff>95197</xdr:rowOff>
    </xdr:to>
    <xdr:sp macro="" textlink="">
      <xdr:nvSpPr>
        <xdr:cNvPr id="307" name="楕円 306">
          <a:extLst>
            <a:ext uri="{FF2B5EF4-FFF2-40B4-BE49-F238E27FC236}">
              <a16:creationId xmlns:a16="http://schemas.microsoft.com/office/drawing/2014/main" id="{E5242716-867E-4D08-967B-42C76AC16611}"/>
            </a:ext>
          </a:extLst>
        </xdr:cNvPr>
        <xdr:cNvSpPr/>
      </xdr:nvSpPr>
      <xdr:spPr>
        <a:xfrm>
          <a:off x="10426700" y="61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143474</xdr:rowOff>
    </xdr:from>
    <xdr:ext cx="599010" cy="259045"/>
    <xdr:sp macro="" textlink="">
      <xdr:nvSpPr>
        <xdr:cNvPr id="308" name="補助費等該当値テキスト">
          <a:extLst>
            <a:ext uri="{FF2B5EF4-FFF2-40B4-BE49-F238E27FC236}">
              <a16:creationId xmlns:a16="http://schemas.microsoft.com/office/drawing/2014/main" id="{BB4DD7C1-B4F4-4E30-AF21-F08A7EFE302F}"/>
            </a:ext>
          </a:extLst>
        </xdr:cNvPr>
        <xdr:cNvSpPr txBox="1"/>
      </xdr:nvSpPr>
      <xdr:spPr>
        <a:xfrm>
          <a:off x="10528300" y="614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7263</xdr:rowOff>
    </xdr:from>
    <xdr:to>
      <xdr:col>50</xdr:col>
      <xdr:colOff>165100</xdr:colOff>
      <xdr:row>36</xdr:row>
      <xdr:rowOff>108863</xdr:rowOff>
    </xdr:to>
    <xdr:sp macro="" textlink="">
      <xdr:nvSpPr>
        <xdr:cNvPr id="309" name="楕円 308">
          <a:extLst>
            <a:ext uri="{FF2B5EF4-FFF2-40B4-BE49-F238E27FC236}">
              <a16:creationId xmlns:a16="http://schemas.microsoft.com/office/drawing/2014/main" id="{22D2F9B1-9A7E-4C29-AF8A-C216E7E8ECA9}"/>
            </a:ext>
          </a:extLst>
        </xdr:cNvPr>
        <xdr:cNvSpPr/>
      </xdr:nvSpPr>
      <xdr:spPr>
        <a:xfrm>
          <a:off x="9588500" y="61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99990</xdr:rowOff>
    </xdr:from>
    <xdr:ext cx="599010" cy="259045"/>
    <xdr:sp macro="" textlink="">
      <xdr:nvSpPr>
        <xdr:cNvPr id="310" name="テキスト ボックス 309">
          <a:extLst>
            <a:ext uri="{FF2B5EF4-FFF2-40B4-BE49-F238E27FC236}">
              <a16:creationId xmlns:a16="http://schemas.microsoft.com/office/drawing/2014/main" id="{5A98DA81-C6CA-4409-AF80-936B9789F728}"/>
            </a:ext>
          </a:extLst>
        </xdr:cNvPr>
        <xdr:cNvSpPr txBox="1"/>
      </xdr:nvSpPr>
      <xdr:spPr>
        <a:xfrm>
          <a:off x="9339795" y="627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132905</xdr:rowOff>
    </xdr:from>
    <xdr:to>
      <xdr:col>46</xdr:col>
      <xdr:colOff>38100</xdr:colOff>
      <xdr:row>36</xdr:row>
      <xdr:rowOff>63055</xdr:rowOff>
    </xdr:to>
    <xdr:sp macro="" textlink="">
      <xdr:nvSpPr>
        <xdr:cNvPr id="311" name="楕円 310">
          <a:extLst>
            <a:ext uri="{FF2B5EF4-FFF2-40B4-BE49-F238E27FC236}">
              <a16:creationId xmlns:a16="http://schemas.microsoft.com/office/drawing/2014/main" id="{1E579139-0D46-4D47-ABFB-96DCE6B21B0B}"/>
            </a:ext>
          </a:extLst>
        </xdr:cNvPr>
        <xdr:cNvSpPr/>
      </xdr:nvSpPr>
      <xdr:spPr>
        <a:xfrm>
          <a:off x="8699500" y="61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54182</xdr:rowOff>
    </xdr:from>
    <xdr:ext cx="599010" cy="259045"/>
    <xdr:sp macro="" textlink="">
      <xdr:nvSpPr>
        <xdr:cNvPr id="312" name="テキスト ボックス 311">
          <a:extLst>
            <a:ext uri="{FF2B5EF4-FFF2-40B4-BE49-F238E27FC236}">
              <a16:creationId xmlns:a16="http://schemas.microsoft.com/office/drawing/2014/main" id="{912AB29D-E855-454D-93EB-6C67F00BAF15}"/>
            </a:ext>
          </a:extLst>
        </xdr:cNvPr>
        <xdr:cNvSpPr txBox="1"/>
      </xdr:nvSpPr>
      <xdr:spPr>
        <a:xfrm>
          <a:off x="8450795" y="62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85772</xdr:rowOff>
    </xdr:from>
    <xdr:to>
      <xdr:col>41</xdr:col>
      <xdr:colOff>101600</xdr:colOff>
      <xdr:row>36</xdr:row>
      <xdr:rowOff>15922</xdr:rowOff>
    </xdr:to>
    <xdr:sp macro="" textlink="">
      <xdr:nvSpPr>
        <xdr:cNvPr id="313" name="楕円 312">
          <a:extLst>
            <a:ext uri="{FF2B5EF4-FFF2-40B4-BE49-F238E27FC236}">
              <a16:creationId xmlns:a16="http://schemas.microsoft.com/office/drawing/2014/main" id="{CAD37F2F-83DC-4E40-9297-9D0BA998C1D8}"/>
            </a:ext>
          </a:extLst>
        </xdr:cNvPr>
        <xdr:cNvSpPr/>
      </xdr:nvSpPr>
      <xdr:spPr>
        <a:xfrm>
          <a:off x="7810500" y="60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32449</xdr:rowOff>
    </xdr:from>
    <xdr:ext cx="599010" cy="259045"/>
    <xdr:sp macro="" textlink="">
      <xdr:nvSpPr>
        <xdr:cNvPr id="314" name="テキスト ボックス 313">
          <a:extLst>
            <a:ext uri="{FF2B5EF4-FFF2-40B4-BE49-F238E27FC236}">
              <a16:creationId xmlns:a16="http://schemas.microsoft.com/office/drawing/2014/main" id="{5C15A162-814C-4827-A51F-C81653F89BDA}"/>
            </a:ext>
          </a:extLst>
        </xdr:cNvPr>
        <xdr:cNvSpPr txBox="1"/>
      </xdr:nvSpPr>
      <xdr:spPr>
        <a:xfrm>
          <a:off x="7561795" y="586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146903</xdr:rowOff>
    </xdr:from>
    <xdr:to>
      <xdr:col>36</xdr:col>
      <xdr:colOff>165100</xdr:colOff>
      <xdr:row>36</xdr:row>
      <xdr:rowOff>77053</xdr:rowOff>
    </xdr:to>
    <xdr:sp macro="" textlink="">
      <xdr:nvSpPr>
        <xdr:cNvPr id="315" name="楕円 314">
          <a:extLst>
            <a:ext uri="{FF2B5EF4-FFF2-40B4-BE49-F238E27FC236}">
              <a16:creationId xmlns:a16="http://schemas.microsoft.com/office/drawing/2014/main" id="{7DB42A10-0BB8-408E-AE90-27008E6E3B48}"/>
            </a:ext>
          </a:extLst>
        </xdr:cNvPr>
        <xdr:cNvSpPr/>
      </xdr:nvSpPr>
      <xdr:spPr>
        <a:xfrm>
          <a:off x="6921500" y="614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93580</xdr:rowOff>
    </xdr:from>
    <xdr:ext cx="599010" cy="259045"/>
    <xdr:sp macro="" textlink="">
      <xdr:nvSpPr>
        <xdr:cNvPr id="316" name="テキスト ボックス 315">
          <a:extLst>
            <a:ext uri="{FF2B5EF4-FFF2-40B4-BE49-F238E27FC236}">
              <a16:creationId xmlns:a16="http://schemas.microsoft.com/office/drawing/2014/main" id="{FCE2B4A1-0CBE-4094-90E3-894794B67488}"/>
            </a:ext>
          </a:extLst>
        </xdr:cNvPr>
        <xdr:cNvSpPr txBox="1"/>
      </xdr:nvSpPr>
      <xdr:spPr>
        <a:xfrm>
          <a:off x="6672795" y="592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3978389A-0FDC-4CC4-A27F-DE48B54045C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D159C9F9-0CE5-4144-A627-3914A318DA6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DEB7C178-4471-4ED8-99AC-3266B36586B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96CB654B-A012-489D-A94C-DC12542C7A1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AA63788F-984F-4EA4-8FCB-110227CD735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BF25DC5B-0C90-4EB6-B681-2CC11A718D1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28C7795-A398-45F5-AE4D-415A0674172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19D089F2-8A74-452E-B8E6-7A958610185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F1A160F8-7721-40D2-B9B8-D0C8A192F9C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289AF6B5-E3B2-4BF3-9579-38220F4BCDAB}"/>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3B56FBCA-1C18-404D-9105-C054D7F7999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15EC34B6-02C3-4569-96AE-B728B119B679}"/>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E3CF066C-7D7C-44E8-9912-FF3D09E52D9F}"/>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F8116C7D-34B3-4864-8E29-EC828E789FAE}"/>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8CD358FF-A8DE-4DA3-B1CD-6AE831EC452D}"/>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B7EAD22A-D944-46B3-8DFE-C5EE46491F8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A15D0E41-28D9-415B-8665-4B6C4093B939}"/>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95BF1C8A-EAE6-4E98-918A-E8A5833A67FC}"/>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2E151F1A-1186-4FCD-BF9B-D79DA61C9001}"/>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A9739BD7-0D70-4AB5-ADFC-0B091BB523A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3E2D30B1-9DE1-4667-86BC-992A0B28750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19254296-CC01-4C55-8343-52385F581053}"/>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511636CC-D5BF-44AB-A105-DAFB9B8C628A}"/>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AA6A7DD-7ED8-4A13-AA88-E719F96576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1165BBD1-3AF1-472D-95CF-ED5B4D63DCF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46F227AA-36E6-4B5D-9322-3902E3A01849}"/>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9AA2D74C-D648-4D36-9757-EB21FC2517E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BC04F280-9EAF-4BEA-9589-03A76BBC0D9D}"/>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11802</xdr:rowOff>
    </xdr:from>
    <xdr:to>
      <xdr:col>55</xdr:col>
      <xdr:colOff>0</xdr:colOff>
      <xdr:row>57</xdr:row>
      <xdr:rowOff>78215</xdr:rowOff>
    </xdr:to>
    <xdr:cxnSp macro="">
      <xdr:nvCxnSpPr>
        <xdr:cNvPr id="345" name="直線コネクタ 344">
          <a:extLst>
            <a:ext uri="{FF2B5EF4-FFF2-40B4-BE49-F238E27FC236}">
              <a16:creationId xmlns:a16="http://schemas.microsoft.com/office/drawing/2014/main" id="{BB23A804-7B51-4E23-9246-EE7FAF88EEA0}"/>
            </a:ext>
          </a:extLst>
        </xdr:cNvPr>
        <xdr:cNvCxnSpPr/>
      </xdr:nvCxnSpPr>
      <xdr:spPr>
        <a:xfrm>
          <a:off x="9639300" y="9441552"/>
          <a:ext cx="838200" cy="40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68D22C2B-4DA4-4BA1-A6DA-0665731AA2C1}"/>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153CF20C-E005-4C1F-94C4-AA747E0758FC}"/>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11802</xdr:rowOff>
    </xdr:from>
    <xdr:to>
      <xdr:col>50</xdr:col>
      <xdr:colOff>114300</xdr:colOff>
      <xdr:row>57</xdr:row>
      <xdr:rowOff>40532</xdr:rowOff>
    </xdr:to>
    <xdr:cxnSp macro="">
      <xdr:nvCxnSpPr>
        <xdr:cNvPr id="348" name="直線コネクタ 347">
          <a:extLst>
            <a:ext uri="{FF2B5EF4-FFF2-40B4-BE49-F238E27FC236}">
              <a16:creationId xmlns:a16="http://schemas.microsoft.com/office/drawing/2014/main" id="{89F5A9E1-A655-4772-B574-D677A943D0EE}"/>
            </a:ext>
          </a:extLst>
        </xdr:cNvPr>
        <xdr:cNvCxnSpPr/>
      </xdr:nvCxnSpPr>
      <xdr:spPr>
        <a:xfrm flipV="1">
          <a:off x="8750300" y="9441552"/>
          <a:ext cx="889000" cy="37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766E8E51-822C-4985-8C83-957FEB703BB7}"/>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a:extLst>
            <a:ext uri="{FF2B5EF4-FFF2-40B4-BE49-F238E27FC236}">
              <a16:creationId xmlns:a16="http://schemas.microsoft.com/office/drawing/2014/main" id="{9180970C-F7ED-4DA6-8A80-329107E025A3}"/>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40532</xdr:rowOff>
    </xdr:from>
    <xdr:to>
      <xdr:col>45</xdr:col>
      <xdr:colOff>177800</xdr:colOff>
      <xdr:row>57</xdr:row>
      <xdr:rowOff>61138</xdr:rowOff>
    </xdr:to>
    <xdr:cxnSp macro="">
      <xdr:nvCxnSpPr>
        <xdr:cNvPr id="351" name="直線コネクタ 350">
          <a:extLst>
            <a:ext uri="{FF2B5EF4-FFF2-40B4-BE49-F238E27FC236}">
              <a16:creationId xmlns:a16="http://schemas.microsoft.com/office/drawing/2014/main" id="{51194175-4179-4007-80E4-203413763E44}"/>
            </a:ext>
          </a:extLst>
        </xdr:cNvPr>
        <xdr:cNvCxnSpPr/>
      </xdr:nvCxnSpPr>
      <xdr:spPr>
        <a:xfrm flipV="1">
          <a:off x="7861300" y="9813182"/>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803DE44A-8933-45CF-B6A5-1C6EA707A639}"/>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CFE6F221-5C5E-4F4D-BF77-7E9F1E828226}"/>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162941</xdr:rowOff>
    </xdr:from>
    <xdr:to>
      <xdr:col>41</xdr:col>
      <xdr:colOff>50800</xdr:colOff>
      <xdr:row>57</xdr:row>
      <xdr:rowOff>61138</xdr:rowOff>
    </xdr:to>
    <xdr:cxnSp macro="">
      <xdr:nvCxnSpPr>
        <xdr:cNvPr id="354" name="直線コネクタ 353">
          <a:extLst>
            <a:ext uri="{FF2B5EF4-FFF2-40B4-BE49-F238E27FC236}">
              <a16:creationId xmlns:a16="http://schemas.microsoft.com/office/drawing/2014/main" id="{1008F983-E2E7-441E-90FA-570DD717F4DD}"/>
            </a:ext>
          </a:extLst>
        </xdr:cNvPr>
        <xdr:cNvCxnSpPr/>
      </xdr:nvCxnSpPr>
      <xdr:spPr>
        <a:xfrm>
          <a:off x="6972300" y="9592691"/>
          <a:ext cx="889000" cy="24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7BAE7056-D20F-47FC-B001-291612C1F4EF}"/>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a:extLst>
            <a:ext uri="{FF2B5EF4-FFF2-40B4-BE49-F238E27FC236}">
              <a16:creationId xmlns:a16="http://schemas.microsoft.com/office/drawing/2014/main" id="{54C01BAB-374E-458E-97D5-22B7956B3BFF}"/>
            </a:ext>
          </a:extLst>
        </xdr:cNvPr>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DD69A665-A731-484D-9E2C-51565CFA4B6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a:extLst>
            <a:ext uri="{FF2B5EF4-FFF2-40B4-BE49-F238E27FC236}">
              <a16:creationId xmlns:a16="http://schemas.microsoft.com/office/drawing/2014/main" id="{F5DA88D2-F9F6-4908-8A51-1B47A9555A9D}"/>
            </a:ext>
          </a:extLst>
        </xdr:cNvPr>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D37D1B03-BC5F-45CE-9533-58B10A43E8E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DD05FAA6-24E7-40A0-9471-CA842DC1E67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DFB9777E-1F5E-42E2-B1C2-755032FC879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111F815A-64EA-4078-B834-723EBDB54ED8}"/>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F2BAC94D-A088-4705-B2C9-7F2AEBF2B09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27415</xdr:rowOff>
    </xdr:from>
    <xdr:to>
      <xdr:col>55</xdr:col>
      <xdr:colOff>50800</xdr:colOff>
      <xdr:row>57</xdr:row>
      <xdr:rowOff>129015</xdr:rowOff>
    </xdr:to>
    <xdr:sp macro="" textlink="">
      <xdr:nvSpPr>
        <xdr:cNvPr id="364" name="楕円 363">
          <a:extLst>
            <a:ext uri="{FF2B5EF4-FFF2-40B4-BE49-F238E27FC236}">
              <a16:creationId xmlns:a16="http://schemas.microsoft.com/office/drawing/2014/main" id="{37837718-4420-4DE7-9A85-77C7E36C9112}"/>
            </a:ext>
          </a:extLst>
        </xdr:cNvPr>
        <xdr:cNvSpPr/>
      </xdr:nvSpPr>
      <xdr:spPr>
        <a:xfrm>
          <a:off x="10426700" y="98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5842</xdr:rowOff>
    </xdr:from>
    <xdr:ext cx="599010" cy="259045"/>
    <xdr:sp macro="" textlink="">
      <xdr:nvSpPr>
        <xdr:cNvPr id="365" name="普通建設事業費該当値テキスト">
          <a:extLst>
            <a:ext uri="{FF2B5EF4-FFF2-40B4-BE49-F238E27FC236}">
              <a16:creationId xmlns:a16="http://schemas.microsoft.com/office/drawing/2014/main" id="{D8EBEFA4-575E-4B56-AF20-C3402B9B83E1}"/>
            </a:ext>
          </a:extLst>
        </xdr:cNvPr>
        <xdr:cNvSpPr txBox="1"/>
      </xdr:nvSpPr>
      <xdr:spPr>
        <a:xfrm>
          <a:off x="10528300" y="977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132452</xdr:rowOff>
    </xdr:from>
    <xdr:to>
      <xdr:col>50</xdr:col>
      <xdr:colOff>165100</xdr:colOff>
      <xdr:row>55</xdr:row>
      <xdr:rowOff>62602</xdr:rowOff>
    </xdr:to>
    <xdr:sp macro="" textlink="">
      <xdr:nvSpPr>
        <xdr:cNvPr id="366" name="楕円 365">
          <a:extLst>
            <a:ext uri="{FF2B5EF4-FFF2-40B4-BE49-F238E27FC236}">
              <a16:creationId xmlns:a16="http://schemas.microsoft.com/office/drawing/2014/main" id="{E3EF269F-2BAE-4332-88C7-03A182A58CB6}"/>
            </a:ext>
          </a:extLst>
        </xdr:cNvPr>
        <xdr:cNvSpPr/>
      </xdr:nvSpPr>
      <xdr:spPr>
        <a:xfrm>
          <a:off x="9588500" y="93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79129</xdr:rowOff>
    </xdr:from>
    <xdr:ext cx="599010" cy="259045"/>
    <xdr:sp macro="" textlink="">
      <xdr:nvSpPr>
        <xdr:cNvPr id="367" name="テキスト ボックス 366">
          <a:extLst>
            <a:ext uri="{FF2B5EF4-FFF2-40B4-BE49-F238E27FC236}">
              <a16:creationId xmlns:a16="http://schemas.microsoft.com/office/drawing/2014/main" id="{58993ACD-6A87-40D6-8786-A2DAA9A55AEF}"/>
            </a:ext>
          </a:extLst>
        </xdr:cNvPr>
        <xdr:cNvSpPr txBox="1"/>
      </xdr:nvSpPr>
      <xdr:spPr>
        <a:xfrm>
          <a:off x="9339795" y="916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161182</xdr:rowOff>
    </xdr:from>
    <xdr:to>
      <xdr:col>46</xdr:col>
      <xdr:colOff>38100</xdr:colOff>
      <xdr:row>57</xdr:row>
      <xdr:rowOff>91332</xdr:rowOff>
    </xdr:to>
    <xdr:sp macro="" textlink="">
      <xdr:nvSpPr>
        <xdr:cNvPr id="368" name="楕円 367">
          <a:extLst>
            <a:ext uri="{FF2B5EF4-FFF2-40B4-BE49-F238E27FC236}">
              <a16:creationId xmlns:a16="http://schemas.microsoft.com/office/drawing/2014/main" id="{B776309E-F281-4BA7-9BC8-7A94BB9E4AF8}"/>
            </a:ext>
          </a:extLst>
        </xdr:cNvPr>
        <xdr:cNvSpPr/>
      </xdr:nvSpPr>
      <xdr:spPr>
        <a:xfrm>
          <a:off x="8699500" y="97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82459</xdr:rowOff>
    </xdr:from>
    <xdr:ext cx="599010" cy="259045"/>
    <xdr:sp macro="" textlink="">
      <xdr:nvSpPr>
        <xdr:cNvPr id="369" name="テキスト ボックス 368">
          <a:extLst>
            <a:ext uri="{FF2B5EF4-FFF2-40B4-BE49-F238E27FC236}">
              <a16:creationId xmlns:a16="http://schemas.microsoft.com/office/drawing/2014/main" id="{074B8F44-E7E1-44D5-A00A-5489602FF737}"/>
            </a:ext>
          </a:extLst>
        </xdr:cNvPr>
        <xdr:cNvSpPr txBox="1"/>
      </xdr:nvSpPr>
      <xdr:spPr>
        <a:xfrm>
          <a:off x="8450795" y="98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10338</xdr:rowOff>
    </xdr:from>
    <xdr:to>
      <xdr:col>41</xdr:col>
      <xdr:colOff>101600</xdr:colOff>
      <xdr:row>57</xdr:row>
      <xdr:rowOff>111938</xdr:rowOff>
    </xdr:to>
    <xdr:sp macro="" textlink="">
      <xdr:nvSpPr>
        <xdr:cNvPr id="370" name="楕円 369">
          <a:extLst>
            <a:ext uri="{FF2B5EF4-FFF2-40B4-BE49-F238E27FC236}">
              <a16:creationId xmlns:a16="http://schemas.microsoft.com/office/drawing/2014/main" id="{702DB045-E965-4CC1-BD09-7E90216F205B}"/>
            </a:ext>
          </a:extLst>
        </xdr:cNvPr>
        <xdr:cNvSpPr/>
      </xdr:nvSpPr>
      <xdr:spPr>
        <a:xfrm>
          <a:off x="7810500" y="97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128465</xdr:rowOff>
    </xdr:from>
    <xdr:ext cx="599010" cy="259045"/>
    <xdr:sp macro="" textlink="">
      <xdr:nvSpPr>
        <xdr:cNvPr id="371" name="テキスト ボックス 370">
          <a:extLst>
            <a:ext uri="{FF2B5EF4-FFF2-40B4-BE49-F238E27FC236}">
              <a16:creationId xmlns:a16="http://schemas.microsoft.com/office/drawing/2014/main" id="{69E7A793-3485-4663-B85C-29DEF60C0E2A}"/>
            </a:ext>
          </a:extLst>
        </xdr:cNvPr>
        <xdr:cNvSpPr txBox="1"/>
      </xdr:nvSpPr>
      <xdr:spPr>
        <a:xfrm>
          <a:off x="7561795" y="955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112141</xdr:rowOff>
    </xdr:from>
    <xdr:to>
      <xdr:col>36</xdr:col>
      <xdr:colOff>165100</xdr:colOff>
      <xdr:row>56</xdr:row>
      <xdr:rowOff>42291</xdr:rowOff>
    </xdr:to>
    <xdr:sp macro="" textlink="">
      <xdr:nvSpPr>
        <xdr:cNvPr id="372" name="楕円 371">
          <a:extLst>
            <a:ext uri="{FF2B5EF4-FFF2-40B4-BE49-F238E27FC236}">
              <a16:creationId xmlns:a16="http://schemas.microsoft.com/office/drawing/2014/main" id="{D37A4762-663C-4B22-98A2-C9A634578F64}"/>
            </a:ext>
          </a:extLst>
        </xdr:cNvPr>
        <xdr:cNvSpPr/>
      </xdr:nvSpPr>
      <xdr:spPr>
        <a:xfrm>
          <a:off x="6921500" y="95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58818</xdr:rowOff>
    </xdr:from>
    <xdr:ext cx="599010" cy="259045"/>
    <xdr:sp macro="" textlink="">
      <xdr:nvSpPr>
        <xdr:cNvPr id="373" name="テキスト ボックス 372">
          <a:extLst>
            <a:ext uri="{FF2B5EF4-FFF2-40B4-BE49-F238E27FC236}">
              <a16:creationId xmlns:a16="http://schemas.microsoft.com/office/drawing/2014/main" id="{BCEE3D0D-6BC1-4C05-937B-9FD2A51762A4}"/>
            </a:ext>
          </a:extLst>
        </xdr:cNvPr>
        <xdr:cNvSpPr txBox="1"/>
      </xdr:nvSpPr>
      <xdr:spPr>
        <a:xfrm>
          <a:off x="6672795" y="931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8BE8AE98-FF7A-4B50-8F18-53C88603B1A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F2713DA4-100C-4AFE-AE07-489B6FBB100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3A75A581-775B-4796-9700-61F1DC7BD20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48104B4B-5952-491E-BEAC-57A68D23758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E9A2B7FB-19F0-4C07-9C24-9A1C65AF9AAA}"/>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EFECF680-D4FC-4878-ABEE-8E322525C51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824B5CCE-59B2-47AA-9A22-8C92EF6731AB}"/>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80D28343-CF7C-46DC-BB24-810DA6D641CF}"/>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6F7EDB26-D615-446E-B6E6-9A25872536E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E397E54A-6D0A-4B05-BEB7-8427E926061F}"/>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94FF1D1C-BAA8-4EF6-852A-6A74839B144C}"/>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DF35ADAC-8379-419A-A53F-9F5D6857F902}"/>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A1E819FE-1148-46E8-A63D-08D87F32482B}"/>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A8AA151-30BD-480C-97FF-681C47A01C37}"/>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DA69506B-3BAB-4DFE-8CA5-25C2A0E21EC9}"/>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F6C19342-4429-40AD-9C8E-3B0C03EAFA79}"/>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8BAE3D55-32A5-436C-A62F-12E2D971BE31}"/>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485A9C56-C00C-4B9B-89ED-8DA27D2637E3}"/>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AEE2C69A-DCD4-4570-A418-31DE8B25B8F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1A25F724-9CCC-459D-B95C-4E88FACE19D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60AB4A7C-E91A-4C16-878D-9E3E9D688DF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C9771EAA-0458-49F2-AB94-6497017A8CC9}"/>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2C50890-9095-49BB-A3B6-4D677856EF45}"/>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DC93CCAA-BC69-44A9-BF08-AF12B20075AE}"/>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BA36850-3BB1-41A1-BA46-69D562FDCBD4}"/>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B04DCCDD-C17C-460C-BF59-A5EF2235A6AA}"/>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106151</xdr:rowOff>
    </xdr:from>
    <xdr:to>
      <xdr:col>55</xdr:col>
      <xdr:colOff>0</xdr:colOff>
      <xdr:row>77</xdr:row>
      <xdr:rowOff>116949</xdr:rowOff>
    </xdr:to>
    <xdr:cxnSp macro="">
      <xdr:nvCxnSpPr>
        <xdr:cNvPr id="400" name="直線コネクタ 399">
          <a:extLst>
            <a:ext uri="{FF2B5EF4-FFF2-40B4-BE49-F238E27FC236}">
              <a16:creationId xmlns:a16="http://schemas.microsoft.com/office/drawing/2014/main" id="{407243F2-A400-462F-AB2E-C87075F23DAA}"/>
            </a:ext>
          </a:extLst>
        </xdr:cNvPr>
        <xdr:cNvCxnSpPr/>
      </xdr:nvCxnSpPr>
      <xdr:spPr>
        <a:xfrm>
          <a:off x="9639300" y="12107651"/>
          <a:ext cx="838200" cy="12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21C30231-3DA0-459F-AB29-9F6F8E7F8A9D}"/>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1742D522-9C15-416A-9052-55F4683E21C3}"/>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106151</xdr:rowOff>
    </xdr:from>
    <xdr:to>
      <xdr:col>50</xdr:col>
      <xdr:colOff>114300</xdr:colOff>
      <xdr:row>75</xdr:row>
      <xdr:rowOff>162664</xdr:rowOff>
    </xdr:to>
    <xdr:cxnSp macro="">
      <xdr:nvCxnSpPr>
        <xdr:cNvPr id="403" name="直線コネクタ 402">
          <a:extLst>
            <a:ext uri="{FF2B5EF4-FFF2-40B4-BE49-F238E27FC236}">
              <a16:creationId xmlns:a16="http://schemas.microsoft.com/office/drawing/2014/main" id="{11358870-0F3F-4032-BAA7-2DEF046C3027}"/>
            </a:ext>
          </a:extLst>
        </xdr:cNvPr>
        <xdr:cNvCxnSpPr/>
      </xdr:nvCxnSpPr>
      <xdr:spPr>
        <a:xfrm flipV="1">
          <a:off x="8750300" y="12107651"/>
          <a:ext cx="889000" cy="9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EC3E0EDB-F5B8-4F40-946B-C38739EFD632}"/>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771793A4-2406-46D7-B9DB-D6993C964D76}"/>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162664</xdr:rowOff>
    </xdr:from>
    <xdr:to>
      <xdr:col>45</xdr:col>
      <xdr:colOff>177800</xdr:colOff>
      <xdr:row>76</xdr:row>
      <xdr:rowOff>76388</xdr:rowOff>
    </xdr:to>
    <xdr:cxnSp macro="">
      <xdr:nvCxnSpPr>
        <xdr:cNvPr id="406" name="直線コネクタ 405">
          <a:extLst>
            <a:ext uri="{FF2B5EF4-FFF2-40B4-BE49-F238E27FC236}">
              <a16:creationId xmlns:a16="http://schemas.microsoft.com/office/drawing/2014/main" id="{F6AA1A08-4906-44C6-B59D-4DBC76BCA5D0}"/>
            </a:ext>
          </a:extLst>
        </xdr:cNvPr>
        <xdr:cNvCxnSpPr/>
      </xdr:nvCxnSpPr>
      <xdr:spPr>
        <a:xfrm flipV="1">
          <a:off x="7861300" y="13021414"/>
          <a:ext cx="889000" cy="8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200F8550-4FDE-4BE5-A861-9990D03F424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a:extLst>
            <a:ext uri="{FF2B5EF4-FFF2-40B4-BE49-F238E27FC236}">
              <a16:creationId xmlns:a16="http://schemas.microsoft.com/office/drawing/2014/main" id="{11360E97-FD66-49D7-B272-C398ECF77D14}"/>
            </a:ext>
          </a:extLst>
        </xdr:cNvPr>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76388</xdr:rowOff>
    </xdr:from>
    <xdr:to>
      <xdr:col>41</xdr:col>
      <xdr:colOff>50800</xdr:colOff>
      <xdr:row>78</xdr:row>
      <xdr:rowOff>11054</xdr:rowOff>
    </xdr:to>
    <xdr:cxnSp macro="">
      <xdr:nvCxnSpPr>
        <xdr:cNvPr id="409" name="直線コネクタ 408">
          <a:extLst>
            <a:ext uri="{FF2B5EF4-FFF2-40B4-BE49-F238E27FC236}">
              <a16:creationId xmlns:a16="http://schemas.microsoft.com/office/drawing/2014/main" id="{0221C64E-64C4-4B0F-AE5F-FF9EBD25B277}"/>
            </a:ext>
          </a:extLst>
        </xdr:cNvPr>
        <xdr:cNvCxnSpPr/>
      </xdr:nvCxnSpPr>
      <xdr:spPr>
        <a:xfrm flipV="1">
          <a:off x="6972300" y="13106588"/>
          <a:ext cx="889000" cy="27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EABCE3D2-1D28-47D6-8D1E-A605A0DEBCEA}"/>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a:extLst>
            <a:ext uri="{FF2B5EF4-FFF2-40B4-BE49-F238E27FC236}">
              <a16:creationId xmlns:a16="http://schemas.microsoft.com/office/drawing/2014/main" id="{A8D1A8A7-93BF-474D-AA85-09A2BA630B54}"/>
            </a:ext>
          </a:extLst>
        </xdr:cNvPr>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2A76EA02-3292-4D29-A5FE-34150A5F9BBF}"/>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70DD7D10-0113-4E9B-BFD7-0C0054C73394}"/>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D2783E3A-C4C5-4527-8CB9-571918DBEA8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BE73D13E-808C-48CE-8C9C-22A31F22C1D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A033068D-ED47-454B-8482-128235AE5E3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E40AA786-B7F0-4AEE-ADB2-39B590BD0FB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B5C076E0-424D-4B32-8A4C-B409B568563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66149</xdr:rowOff>
    </xdr:from>
    <xdr:to>
      <xdr:col>55</xdr:col>
      <xdr:colOff>50800</xdr:colOff>
      <xdr:row>77</xdr:row>
      <xdr:rowOff>167749</xdr:rowOff>
    </xdr:to>
    <xdr:sp macro="" textlink="">
      <xdr:nvSpPr>
        <xdr:cNvPr id="419" name="楕円 418">
          <a:extLst>
            <a:ext uri="{FF2B5EF4-FFF2-40B4-BE49-F238E27FC236}">
              <a16:creationId xmlns:a16="http://schemas.microsoft.com/office/drawing/2014/main" id="{3C319136-5E52-4115-B22C-90C25F54E847}"/>
            </a:ext>
          </a:extLst>
        </xdr:cNvPr>
        <xdr:cNvSpPr/>
      </xdr:nvSpPr>
      <xdr:spPr>
        <a:xfrm>
          <a:off x="10426700" y="132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44576</xdr:rowOff>
    </xdr:from>
    <xdr:ext cx="534377" cy="259045"/>
    <xdr:sp macro="" textlink="">
      <xdr:nvSpPr>
        <xdr:cNvPr id="420" name="普通建設事業費 （ うち新規整備　）該当値テキスト">
          <a:extLst>
            <a:ext uri="{FF2B5EF4-FFF2-40B4-BE49-F238E27FC236}">
              <a16:creationId xmlns:a16="http://schemas.microsoft.com/office/drawing/2014/main" id="{4987C8BF-C50A-4F3B-9B3B-8290B80CD51C}"/>
            </a:ext>
          </a:extLst>
        </xdr:cNvPr>
        <xdr:cNvSpPr txBox="1"/>
      </xdr:nvSpPr>
      <xdr:spPr>
        <a:xfrm>
          <a:off x="10528300" y="132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55351</xdr:rowOff>
    </xdr:from>
    <xdr:to>
      <xdr:col>50</xdr:col>
      <xdr:colOff>165100</xdr:colOff>
      <xdr:row>70</xdr:row>
      <xdr:rowOff>156951</xdr:rowOff>
    </xdr:to>
    <xdr:sp macro="" textlink="">
      <xdr:nvSpPr>
        <xdr:cNvPr id="421" name="楕円 420">
          <a:extLst>
            <a:ext uri="{FF2B5EF4-FFF2-40B4-BE49-F238E27FC236}">
              <a16:creationId xmlns:a16="http://schemas.microsoft.com/office/drawing/2014/main" id="{2174AC4D-6B87-4C14-8CE9-211E1213005F}"/>
            </a:ext>
          </a:extLst>
        </xdr:cNvPr>
        <xdr:cNvSpPr/>
      </xdr:nvSpPr>
      <xdr:spPr>
        <a:xfrm>
          <a:off x="9588500" y="120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2028</xdr:rowOff>
    </xdr:from>
    <xdr:ext cx="599010" cy="259045"/>
    <xdr:sp macro="" textlink="">
      <xdr:nvSpPr>
        <xdr:cNvPr id="422" name="テキスト ボックス 421">
          <a:extLst>
            <a:ext uri="{FF2B5EF4-FFF2-40B4-BE49-F238E27FC236}">
              <a16:creationId xmlns:a16="http://schemas.microsoft.com/office/drawing/2014/main" id="{5FEF856F-9F88-494C-A752-8847BBC2E53F}"/>
            </a:ext>
          </a:extLst>
        </xdr:cNvPr>
        <xdr:cNvSpPr txBox="1"/>
      </xdr:nvSpPr>
      <xdr:spPr>
        <a:xfrm>
          <a:off x="9339795" y="1183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111865</xdr:rowOff>
    </xdr:from>
    <xdr:to>
      <xdr:col>46</xdr:col>
      <xdr:colOff>38100</xdr:colOff>
      <xdr:row>76</xdr:row>
      <xdr:rowOff>42016</xdr:rowOff>
    </xdr:to>
    <xdr:sp macro="" textlink="">
      <xdr:nvSpPr>
        <xdr:cNvPr id="423" name="楕円 422">
          <a:extLst>
            <a:ext uri="{FF2B5EF4-FFF2-40B4-BE49-F238E27FC236}">
              <a16:creationId xmlns:a16="http://schemas.microsoft.com/office/drawing/2014/main" id="{C10DBE63-A016-4619-A6D2-321AAB9D7761}"/>
            </a:ext>
          </a:extLst>
        </xdr:cNvPr>
        <xdr:cNvSpPr/>
      </xdr:nvSpPr>
      <xdr:spPr>
        <a:xfrm>
          <a:off x="8699500" y="12970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58542</xdr:rowOff>
    </xdr:from>
    <xdr:ext cx="599010" cy="259045"/>
    <xdr:sp macro="" textlink="">
      <xdr:nvSpPr>
        <xdr:cNvPr id="424" name="テキスト ボックス 423">
          <a:extLst>
            <a:ext uri="{FF2B5EF4-FFF2-40B4-BE49-F238E27FC236}">
              <a16:creationId xmlns:a16="http://schemas.microsoft.com/office/drawing/2014/main" id="{C28726B1-2B21-4F43-8634-0C5B37C54EC0}"/>
            </a:ext>
          </a:extLst>
        </xdr:cNvPr>
        <xdr:cNvSpPr txBox="1"/>
      </xdr:nvSpPr>
      <xdr:spPr>
        <a:xfrm>
          <a:off x="8450795" y="127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25588</xdr:rowOff>
    </xdr:from>
    <xdr:to>
      <xdr:col>41</xdr:col>
      <xdr:colOff>101600</xdr:colOff>
      <xdr:row>76</xdr:row>
      <xdr:rowOff>127188</xdr:rowOff>
    </xdr:to>
    <xdr:sp macro="" textlink="">
      <xdr:nvSpPr>
        <xdr:cNvPr id="425" name="楕円 424">
          <a:extLst>
            <a:ext uri="{FF2B5EF4-FFF2-40B4-BE49-F238E27FC236}">
              <a16:creationId xmlns:a16="http://schemas.microsoft.com/office/drawing/2014/main" id="{9F2EAB9A-9809-4C7F-915A-D98A3A9CA584}"/>
            </a:ext>
          </a:extLst>
        </xdr:cNvPr>
        <xdr:cNvSpPr/>
      </xdr:nvSpPr>
      <xdr:spPr>
        <a:xfrm>
          <a:off x="7810500" y="1305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143714</xdr:rowOff>
    </xdr:from>
    <xdr:ext cx="534377" cy="259045"/>
    <xdr:sp macro="" textlink="">
      <xdr:nvSpPr>
        <xdr:cNvPr id="426" name="テキスト ボックス 425">
          <a:extLst>
            <a:ext uri="{FF2B5EF4-FFF2-40B4-BE49-F238E27FC236}">
              <a16:creationId xmlns:a16="http://schemas.microsoft.com/office/drawing/2014/main" id="{D20EFB08-4A9D-43F4-84EC-C5BFF878C0BD}"/>
            </a:ext>
          </a:extLst>
        </xdr:cNvPr>
        <xdr:cNvSpPr txBox="1"/>
      </xdr:nvSpPr>
      <xdr:spPr>
        <a:xfrm>
          <a:off x="7594111" y="128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131704</xdr:rowOff>
    </xdr:from>
    <xdr:to>
      <xdr:col>36</xdr:col>
      <xdr:colOff>165100</xdr:colOff>
      <xdr:row>78</xdr:row>
      <xdr:rowOff>61854</xdr:rowOff>
    </xdr:to>
    <xdr:sp macro="" textlink="">
      <xdr:nvSpPr>
        <xdr:cNvPr id="427" name="楕円 426">
          <a:extLst>
            <a:ext uri="{FF2B5EF4-FFF2-40B4-BE49-F238E27FC236}">
              <a16:creationId xmlns:a16="http://schemas.microsoft.com/office/drawing/2014/main" id="{5F0443BF-722A-4B55-ACF6-833AC87A5B57}"/>
            </a:ext>
          </a:extLst>
        </xdr:cNvPr>
        <xdr:cNvSpPr/>
      </xdr:nvSpPr>
      <xdr:spPr>
        <a:xfrm>
          <a:off x="6921500" y="133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52981</xdr:rowOff>
    </xdr:from>
    <xdr:ext cx="534377" cy="259045"/>
    <xdr:sp macro="" textlink="">
      <xdr:nvSpPr>
        <xdr:cNvPr id="428" name="テキスト ボックス 427">
          <a:extLst>
            <a:ext uri="{FF2B5EF4-FFF2-40B4-BE49-F238E27FC236}">
              <a16:creationId xmlns:a16="http://schemas.microsoft.com/office/drawing/2014/main" id="{7CA9EFED-E449-429D-8C50-1484D61AFA49}"/>
            </a:ext>
          </a:extLst>
        </xdr:cNvPr>
        <xdr:cNvSpPr txBox="1"/>
      </xdr:nvSpPr>
      <xdr:spPr>
        <a:xfrm>
          <a:off x="6705111" y="1342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5480012F-3680-4948-BA9B-F539E35DA76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22DF7C60-8758-4546-9A42-253AC63D6BCA}"/>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E228445D-F74E-4E30-AE84-38FF8C5C4D1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8E4DCFB5-2A73-49B3-9D3B-9A0DBA6B2E6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E761735C-DDDC-46EA-B0CB-D457DFA59F9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60FEBA5E-52E5-4855-8A60-061D9EC63C6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C19CB7B1-24CE-4F66-B19D-077E24CAF03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95B314D1-8E75-451E-9B6F-9F1CF80BC12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2D518C48-850D-45BD-B894-8A0FF39B4BB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3A440D85-56ED-4EA2-B964-A49203A521D7}"/>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D6377235-28F1-4839-825D-2EB91843F92B}"/>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B1804CDA-0BBB-463C-84E6-5F67FB7B39D1}"/>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C9BDD1C1-BA57-45E3-9F81-B8A1433253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185755C-B82B-440E-B4B7-7AC4C5E31ABB}"/>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7C04948E-612E-4F00-8CC6-0E096A25FC7A}"/>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7A4A9D2B-9DB4-4764-AD11-F07DD805E7F5}"/>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27234F83-E9B8-41C5-B9D2-138A677F3F41}"/>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AA1D757A-C6A5-404A-B7B7-F1F8F4CC3BCB}"/>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AA21F8EE-95CB-4A1A-9237-C9AEC67CDB12}"/>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1F8BDEC1-A6CD-44EB-B67A-C73BEECB0657}"/>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D5C4495B-D232-4B7B-9620-290541EBDBD1}"/>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3F042312-3FE1-45D3-B7F2-AE3E223235E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DBB7C8E5-3888-4D49-BDB2-0B65B5BE795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BEF90859-1493-446A-9297-E510E97D1E3D}"/>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FB802BE4-22C5-4CEA-8354-F1CA68659DF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8E7E99E6-D75C-4A82-B1EA-E3030A5A6C01}"/>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B0D48B66-8235-412D-93D3-1E1D52FE1AB4}"/>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6DA02744-DAC4-4E27-B69E-12804951585A}"/>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8FE42EF8-BE25-4011-8A27-ACF2EDC32789}"/>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3C8F6CA4-6F12-4F83-901F-EC948D6E84CE}"/>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57552</xdr:rowOff>
    </xdr:from>
    <xdr:to>
      <xdr:col>55</xdr:col>
      <xdr:colOff>0</xdr:colOff>
      <xdr:row>99</xdr:row>
      <xdr:rowOff>6045</xdr:rowOff>
    </xdr:to>
    <xdr:cxnSp macro="">
      <xdr:nvCxnSpPr>
        <xdr:cNvPr id="459" name="直線コネクタ 458">
          <a:extLst>
            <a:ext uri="{FF2B5EF4-FFF2-40B4-BE49-F238E27FC236}">
              <a16:creationId xmlns:a16="http://schemas.microsoft.com/office/drawing/2014/main" id="{B7E42F11-1D22-4DB3-9A32-F675237E94CC}"/>
            </a:ext>
          </a:extLst>
        </xdr:cNvPr>
        <xdr:cNvCxnSpPr/>
      </xdr:nvCxnSpPr>
      <xdr:spPr>
        <a:xfrm flipV="1">
          <a:off x="9639300" y="16859652"/>
          <a:ext cx="838200" cy="1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46D05D5F-8C83-4162-8CC5-959998D2FE9A}"/>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D2A12B9F-F443-4482-866A-0C48455A4216}"/>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140695</xdr:rowOff>
    </xdr:from>
    <xdr:to>
      <xdr:col>50</xdr:col>
      <xdr:colOff>114300</xdr:colOff>
      <xdr:row>99</xdr:row>
      <xdr:rowOff>6045</xdr:rowOff>
    </xdr:to>
    <xdr:cxnSp macro="">
      <xdr:nvCxnSpPr>
        <xdr:cNvPr id="462" name="直線コネクタ 461">
          <a:extLst>
            <a:ext uri="{FF2B5EF4-FFF2-40B4-BE49-F238E27FC236}">
              <a16:creationId xmlns:a16="http://schemas.microsoft.com/office/drawing/2014/main" id="{981AF454-106E-4332-A3B9-2A6F0D671E53}"/>
            </a:ext>
          </a:extLst>
        </xdr:cNvPr>
        <xdr:cNvCxnSpPr/>
      </xdr:nvCxnSpPr>
      <xdr:spPr>
        <a:xfrm>
          <a:off x="8750300" y="16942795"/>
          <a:ext cx="889000" cy="3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490B2426-F45B-4E90-A628-E47C2D3D364A}"/>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85126067-2BA1-49AE-889C-289F1FEA3DFB}"/>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95610</xdr:rowOff>
    </xdr:from>
    <xdr:to>
      <xdr:col>45</xdr:col>
      <xdr:colOff>177800</xdr:colOff>
      <xdr:row>98</xdr:row>
      <xdr:rowOff>140695</xdr:rowOff>
    </xdr:to>
    <xdr:cxnSp macro="">
      <xdr:nvCxnSpPr>
        <xdr:cNvPr id="465" name="直線コネクタ 464">
          <a:extLst>
            <a:ext uri="{FF2B5EF4-FFF2-40B4-BE49-F238E27FC236}">
              <a16:creationId xmlns:a16="http://schemas.microsoft.com/office/drawing/2014/main" id="{E2C5B2D1-AEC9-4796-962C-D087C654B9B1}"/>
            </a:ext>
          </a:extLst>
        </xdr:cNvPr>
        <xdr:cNvCxnSpPr/>
      </xdr:nvCxnSpPr>
      <xdr:spPr>
        <a:xfrm>
          <a:off x="7861300" y="16897710"/>
          <a:ext cx="889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A6310FDB-A7A7-433C-9FD3-43A32C354F84}"/>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32BFEC9D-DB71-4700-89D2-9AA2A3CFE703}"/>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126533</xdr:rowOff>
    </xdr:from>
    <xdr:to>
      <xdr:col>41</xdr:col>
      <xdr:colOff>50800</xdr:colOff>
      <xdr:row>98</xdr:row>
      <xdr:rowOff>95610</xdr:rowOff>
    </xdr:to>
    <xdr:cxnSp macro="">
      <xdr:nvCxnSpPr>
        <xdr:cNvPr id="468" name="直線コネクタ 467">
          <a:extLst>
            <a:ext uri="{FF2B5EF4-FFF2-40B4-BE49-F238E27FC236}">
              <a16:creationId xmlns:a16="http://schemas.microsoft.com/office/drawing/2014/main" id="{DECDC565-0563-4DD8-9355-6EBA76D5A922}"/>
            </a:ext>
          </a:extLst>
        </xdr:cNvPr>
        <xdr:cNvCxnSpPr/>
      </xdr:nvCxnSpPr>
      <xdr:spPr>
        <a:xfrm>
          <a:off x="6972300" y="16242833"/>
          <a:ext cx="889000" cy="6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8AFA1CAA-62C4-46ED-ADDC-0E0DE164B7D4}"/>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94E8E927-7CC0-4933-AAF9-B19145D90E9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4BE4F225-81BF-4FF1-BA61-41BC74DDCA3C}"/>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a:extLst>
            <a:ext uri="{FF2B5EF4-FFF2-40B4-BE49-F238E27FC236}">
              <a16:creationId xmlns:a16="http://schemas.microsoft.com/office/drawing/2014/main" id="{8B5BB935-D361-41AB-B10B-A9520EC6AC87}"/>
            </a:ext>
          </a:extLst>
        </xdr:cNvPr>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EB39194B-A88F-4C9D-BC49-A7055D79068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B14FEE56-E1ED-406B-ADCF-ED643F92C1F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D018BAFE-854E-4B98-831E-8445ABCD64B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16621AF1-1AC6-4B77-8780-25B6C2E2D26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8C7187-6BFA-43DB-93BF-5D4C9B38CF1B}"/>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6752</xdr:rowOff>
    </xdr:from>
    <xdr:to>
      <xdr:col>55</xdr:col>
      <xdr:colOff>50800</xdr:colOff>
      <xdr:row>98</xdr:row>
      <xdr:rowOff>108352</xdr:rowOff>
    </xdr:to>
    <xdr:sp macro="" textlink="">
      <xdr:nvSpPr>
        <xdr:cNvPr id="478" name="楕円 477">
          <a:extLst>
            <a:ext uri="{FF2B5EF4-FFF2-40B4-BE49-F238E27FC236}">
              <a16:creationId xmlns:a16="http://schemas.microsoft.com/office/drawing/2014/main" id="{B5ED50D1-0B21-41D4-A971-12BF7C0EA16A}"/>
            </a:ext>
          </a:extLst>
        </xdr:cNvPr>
        <xdr:cNvSpPr/>
      </xdr:nvSpPr>
      <xdr:spPr>
        <a:xfrm>
          <a:off x="10426700" y="168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156629</xdr:rowOff>
    </xdr:from>
    <xdr:ext cx="534377" cy="259045"/>
    <xdr:sp macro="" textlink="">
      <xdr:nvSpPr>
        <xdr:cNvPr id="479" name="普通建設事業費 （ うち更新整備　）該当値テキスト">
          <a:extLst>
            <a:ext uri="{FF2B5EF4-FFF2-40B4-BE49-F238E27FC236}">
              <a16:creationId xmlns:a16="http://schemas.microsoft.com/office/drawing/2014/main" id="{096A0B53-BAEA-4DE9-B192-08B96DF96B67}"/>
            </a:ext>
          </a:extLst>
        </xdr:cNvPr>
        <xdr:cNvSpPr txBox="1"/>
      </xdr:nvSpPr>
      <xdr:spPr>
        <a:xfrm>
          <a:off x="10528300" y="167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126695</xdr:rowOff>
    </xdr:from>
    <xdr:to>
      <xdr:col>50</xdr:col>
      <xdr:colOff>165100</xdr:colOff>
      <xdr:row>99</xdr:row>
      <xdr:rowOff>56845</xdr:rowOff>
    </xdr:to>
    <xdr:sp macro="" textlink="">
      <xdr:nvSpPr>
        <xdr:cNvPr id="480" name="楕円 479">
          <a:extLst>
            <a:ext uri="{FF2B5EF4-FFF2-40B4-BE49-F238E27FC236}">
              <a16:creationId xmlns:a16="http://schemas.microsoft.com/office/drawing/2014/main" id="{7121A037-CC37-4341-98C8-03F419D072B0}"/>
            </a:ext>
          </a:extLst>
        </xdr:cNvPr>
        <xdr:cNvSpPr/>
      </xdr:nvSpPr>
      <xdr:spPr>
        <a:xfrm>
          <a:off x="9588500" y="169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47972</xdr:rowOff>
    </xdr:from>
    <xdr:ext cx="534377" cy="259045"/>
    <xdr:sp macro="" textlink="">
      <xdr:nvSpPr>
        <xdr:cNvPr id="481" name="テキスト ボックス 480">
          <a:extLst>
            <a:ext uri="{FF2B5EF4-FFF2-40B4-BE49-F238E27FC236}">
              <a16:creationId xmlns:a16="http://schemas.microsoft.com/office/drawing/2014/main" id="{E555D88E-D12F-4CB1-A24E-AE48036030DE}"/>
            </a:ext>
          </a:extLst>
        </xdr:cNvPr>
        <xdr:cNvSpPr txBox="1"/>
      </xdr:nvSpPr>
      <xdr:spPr>
        <a:xfrm>
          <a:off x="9372111" y="170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89895</xdr:rowOff>
    </xdr:from>
    <xdr:to>
      <xdr:col>46</xdr:col>
      <xdr:colOff>38100</xdr:colOff>
      <xdr:row>99</xdr:row>
      <xdr:rowOff>20045</xdr:rowOff>
    </xdr:to>
    <xdr:sp macro="" textlink="">
      <xdr:nvSpPr>
        <xdr:cNvPr id="482" name="楕円 481">
          <a:extLst>
            <a:ext uri="{FF2B5EF4-FFF2-40B4-BE49-F238E27FC236}">
              <a16:creationId xmlns:a16="http://schemas.microsoft.com/office/drawing/2014/main" id="{E34AB172-857B-45EE-894E-BF55D078FC00}"/>
            </a:ext>
          </a:extLst>
        </xdr:cNvPr>
        <xdr:cNvSpPr/>
      </xdr:nvSpPr>
      <xdr:spPr>
        <a:xfrm>
          <a:off x="8699500" y="168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11172</xdr:rowOff>
    </xdr:from>
    <xdr:ext cx="534377" cy="259045"/>
    <xdr:sp macro="" textlink="">
      <xdr:nvSpPr>
        <xdr:cNvPr id="483" name="テキスト ボックス 482">
          <a:extLst>
            <a:ext uri="{FF2B5EF4-FFF2-40B4-BE49-F238E27FC236}">
              <a16:creationId xmlns:a16="http://schemas.microsoft.com/office/drawing/2014/main" id="{51093944-62E2-430F-BC37-80DB226DA6C8}"/>
            </a:ext>
          </a:extLst>
        </xdr:cNvPr>
        <xdr:cNvSpPr txBox="1"/>
      </xdr:nvSpPr>
      <xdr:spPr>
        <a:xfrm>
          <a:off x="8483111" y="1698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44810</xdr:rowOff>
    </xdr:from>
    <xdr:to>
      <xdr:col>41</xdr:col>
      <xdr:colOff>101600</xdr:colOff>
      <xdr:row>98</xdr:row>
      <xdr:rowOff>146410</xdr:rowOff>
    </xdr:to>
    <xdr:sp macro="" textlink="">
      <xdr:nvSpPr>
        <xdr:cNvPr id="484" name="楕円 483">
          <a:extLst>
            <a:ext uri="{FF2B5EF4-FFF2-40B4-BE49-F238E27FC236}">
              <a16:creationId xmlns:a16="http://schemas.microsoft.com/office/drawing/2014/main" id="{1F4378F0-2FF2-4721-9C93-D18490F4E9E0}"/>
            </a:ext>
          </a:extLst>
        </xdr:cNvPr>
        <xdr:cNvSpPr/>
      </xdr:nvSpPr>
      <xdr:spPr>
        <a:xfrm>
          <a:off x="7810500" y="168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137537</xdr:rowOff>
    </xdr:from>
    <xdr:ext cx="534377" cy="259045"/>
    <xdr:sp macro="" textlink="">
      <xdr:nvSpPr>
        <xdr:cNvPr id="485" name="テキスト ボックス 484">
          <a:extLst>
            <a:ext uri="{FF2B5EF4-FFF2-40B4-BE49-F238E27FC236}">
              <a16:creationId xmlns:a16="http://schemas.microsoft.com/office/drawing/2014/main" id="{9A409DF1-51FF-4192-BE58-0C1C6022C9E5}"/>
            </a:ext>
          </a:extLst>
        </xdr:cNvPr>
        <xdr:cNvSpPr txBox="1"/>
      </xdr:nvSpPr>
      <xdr:spPr>
        <a:xfrm>
          <a:off x="7594111" y="1693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75733</xdr:rowOff>
    </xdr:from>
    <xdr:to>
      <xdr:col>36</xdr:col>
      <xdr:colOff>165100</xdr:colOff>
      <xdr:row>95</xdr:row>
      <xdr:rowOff>5883</xdr:rowOff>
    </xdr:to>
    <xdr:sp macro="" textlink="">
      <xdr:nvSpPr>
        <xdr:cNvPr id="486" name="楕円 485">
          <a:extLst>
            <a:ext uri="{FF2B5EF4-FFF2-40B4-BE49-F238E27FC236}">
              <a16:creationId xmlns:a16="http://schemas.microsoft.com/office/drawing/2014/main" id="{C5FB912A-1A1D-4AF7-A0EB-34CC72BB4FF0}"/>
            </a:ext>
          </a:extLst>
        </xdr:cNvPr>
        <xdr:cNvSpPr/>
      </xdr:nvSpPr>
      <xdr:spPr>
        <a:xfrm>
          <a:off x="6921500" y="1619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22410</xdr:rowOff>
    </xdr:from>
    <xdr:ext cx="599010" cy="259045"/>
    <xdr:sp macro="" textlink="">
      <xdr:nvSpPr>
        <xdr:cNvPr id="487" name="テキスト ボックス 486">
          <a:extLst>
            <a:ext uri="{FF2B5EF4-FFF2-40B4-BE49-F238E27FC236}">
              <a16:creationId xmlns:a16="http://schemas.microsoft.com/office/drawing/2014/main" id="{535327A9-935B-4DF4-A151-42FDDBE5A3CA}"/>
            </a:ext>
          </a:extLst>
        </xdr:cNvPr>
        <xdr:cNvSpPr txBox="1"/>
      </xdr:nvSpPr>
      <xdr:spPr>
        <a:xfrm>
          <a:off x="6672795" y="1596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24AAD328-8212-484B-A94C-5180EB47BE1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826129F2-D4F1-4ED3-A04E-A10BBCB6CDBE}"/>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9E06BDCC-DE55-4329-92CA-37B4B957845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2C9E4C59-BE3E-43E5-AD7A-9F04EC5E6689}"/>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7CE2A51F-B46E-4409-B0E5-79441E30E04D}"/>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FC5C4007-8973-4712-B856-2583354D16E4}"/>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4C82D793-3BC6-42AC-8C59-5320EF5F01E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70C87FD-AE19-45F6-AA44-CFEA7E0D425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7C67C4E4-D0E6-4908-9B93-CE14F91A789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5055ADAF-4FEA-4F7E-8ED6-838473E189A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FC233DA-D10C-48CB-935A-75A1EF99F687}"/>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53667A-D766-425C-BD45-251D233DE7D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FD8CA4AF-6C05-4C9D-93C1-FBC04EA5B3AD}"/>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E26F3C97-97B7-4D76-A381-91CBA4467227}"/>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81B292D5-B7E2-4F4A-9737-BCE8FA33FB6F}"/>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D5C806E8-7154-45FC-AFD1-F756C731AF98}"/>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19DD03B5-03EE-41BD-A4F2-22F7BAB5363C}"/>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7F0E6680-3615-4672-941B-FB6BC35A8C0F}"/>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8B0C72B6-6E47-42F7-9E0E-207379555F63}"/>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95A22049-90D8-4F24-933E-09A8B934DFAF}"/>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2A706679-1DE6-4F81-BED5-1E40551F4AFF}"/>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DB5242CA-5825-42F0-987A-75E28667111F}"/>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8D5791E-1689-4F68-B01C-DB89EF19BC3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960B313A-4234-44D4-BAEB-878657B229EA}"/>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5679D617-6E17-4367-B363-F9A4606349B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F3331A0A-605A-4852-82FB-8141FCC35811}"/>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7467CD1A-1CFD-4BA5-B748-607FF5FC1C2B}"/>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D2BAFC22-A058-4C42-A550-D3325FEFE3A7}"/>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312D42AA-168F-4E7E-9BFA-FF48BAEA9387}"/>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B78FAB8-88F9-4A04-9D23-C38FAEF97A06}"/>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82648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547D9D3-68DC-4AE3-8204-4E39A037E88F}"/>
            </a:ext>
          </a:extLst>
        </xdr:cNvPr>
        <xdr:cNvCxnSpPr/>
      </xdr:nvCxnSpPr>
      <xdr:spPr>
        <a:xfrm>
          <a:off x="15481300" y="6769198"/>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BBFA7A4A-1FDE-407D-93A5-51BB69EB5B5C}"/>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4FFDD738-CC4C-4350-94FE-E3D5CBECF1C7}"/>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16866</xdr:rowOff>
    </xdr:from>
    <xdr:to>
      <xdr:col>81</xdr:col>
      <xdr:colOff>50800</xdr:colOff>
      <xdr:row>39</xdr:row>
      <xdr:rowOff>82648</xdr:rowOff>
    </xdr:to>
    <xdr:cxnSp macro="">
      <xdr:nvCxnSpPr>
        <xdr:cNvPr id="521" name="直線コネクタ 520">
          <a:extLst>
            <a:ext uri="{FF2B5EF4-FFF2-40B4-BE49-F238E27FC236}">
              <a16:creationId xmlns:a16="http://schemas.microsoft.com/office/drawing/2014/main" id="{E71E4174-62DD-438F-979C-751341C0C1B2}"/>
            </a:ext>
          </a:extLst>
        </xdr:cNvPr>
        <xdr:cNvCxnSpPr/>
      </xdr:nvCxnSpPr>
      <xdr:spPr>
        <a:xfrm>
          <a:off x="14592300" y="6703416"/>
          <a:ext cx="889000" cy="6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D9EBCED9-88FF-4802-B624-7B2611ADA3D9}"/>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D2DF33F5-DE35-4469-96E8-9CBFB3AD34A7}"/>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16866</xdr:rowOff>
    </xdr:from>
    <xdr:to>
      <xdr:col>76</xdr:col>
      <xdr:colOff>114300</xdr:colOff>
      <xdr:row>39</xdr:row>
      <xdr:rowOff>74510</xdr:rowOff>
    </xdr:to>
    <xdr:cxnSp macro="">
      <xdr:nvCxnSpPr>
        <xdr:cNvPr id="524" name="直線コネクタ 523">
          <a:extLst>
            <a:ext uri="{FF2B5EF4-FFF2-40B4-BE49-F238E27FC236}">
              <a16:creationId xmlns:a16="http://schemas.microsoft.com/office/drawing/2014/main" id="{E16120A5-D27C-42B6-BD87-AA11E2876759}"/>
            </a:ext>
          </a:extLst>
        </xdr:cNvPr>
        <xdr:cNvCxnSpPr/>
      </xdr:nvCxnSpPr>
      <xdr:spPr>
        <a:xfrm flipV="1">
          <a:off x="13703300" y="6703416"/>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3205BCF0-5956-4F51-BC59-A7571FD4CF56}"/>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a:extLst>
            <a:ext uri="{FF2B5EF4-FFF2-40B4-BE49-F238E27FC236}">
              <a16:creationId xmlns:a16="http://schemas.microsoft.com/office/drawing/2014/main" id="{72E175F5-D190-438E-863B-6F1CD2E52520}"/>
            </a:ext>
          </a:extLst>
        </xdr:cNvPr>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74510</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8B55D230-D010-4099-A4EA-CF86F57DCD65}"/>
            </a:ext>
          </a:extLst>
        </xdr:cNvPr>
        <xdr:cNvCxnSpPr/>
      </xdr:nvCxnSpPr>
      <xdr:spPr>
        <a:xfrm flipV="1">
          <a:off x="12814300" y="6761060"/>
          <a:ext cx="8890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F4D94C9E-81D5-41E7-902E-397E53A6A51D}"/>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BD4EDFBA-091D-4CFD-9B80-08AD092E8726}"/>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7687F714-A935-4CC5-9B57-2F13E50BEB58}"/>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5A61C4AF-4126-43EA-AD54-18FB15F82572}"/>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9057B71-3532-49D5-9F22-D48390C7858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C144B401-EEC3-4F53-B461-9D93D49A7A6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83B2CCFE-C3A8-4C37-8F2E-0273B7C9981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B29F2E1C-002D-4C79-85AB-8ABF7EBFAD4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D070A751-5796-4963-A7A4-B6CE492DFCD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9DAF6B9-CE99-4E29-93CE-A5F4721CFCAB}"/>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a:extLst>
            <a:ext uri="{FF2B5EF4-FFF2-40B4-BE49-F238E27FC236}">
              <a16:creationId xmlns:a16="http://schemas.microsoft.com/office/drawing/2014/main" id="{979C6C59-55B9-454E-8273-5F65F119628D}"/>
            </a:ext>
          </a:extLst>
        </xdr:cNvPr>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31848</xdr:rowOff>
    </xdr:from>
    <xdr:to>
      <xdr:col>81</xdr:col>
      <xdr:colOff>101600</xdr:colOff>
      <xdr:row>39</xdr:row>
      <xdr:rowOff>133448</xdr:rowOff>
    </xdr:to>
    <xdr:sp macro="" textlink="">
      <xdr:nvSpPr>
        <xdr:cNvPr id="539" name="楕円 538">
          <a:extLst>
            <a:ext uri="{FF2B5EF4-FFF2-40B4-BE49-F238E27FC236}">
              <a16:creationId xmlns:a16="http://schemas.microsoft.com/office/drawing/2014/main" id="{9E0B0ED6-5348-42BB-8A93-511D4913179F}"/>
            </a:ext>
          </a:extLst>
        </xdr:cNvPr>
        <xdr:cNvSpPr/>
      </xdr:nvSpPr>
      <xdr:spPr>
        <a:xfrm>
          <a:off x="15430500" y="67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124575</xdr:rowOff>
    </xdr:from>
    <xdr:ext cx="469744" cy="259045"/>
    <xdr:sp macro="" textlink="">
      <xdr:nvSpPr>
        <xdr:cNvPr id="540" name="テキスト ボックス 539">
          <a:extLst>
            <a:ext uri="{FF2B5EF4-FFF2-40B4-BE49-F238E27FC236}">
              <a16:creationId xmlns:a16="http://schemas.microsoft.com/office/drawing/2014/main" id="{10E68A14-14E7-477A-B213-1FFFE71000F3}"/>
            </a:ext>
          </a:extLst>
        </xdr:cNvPr>
        <xdr:cNvSpPr txBox="1"/>
      </xdr:nvSpPr>
      <xdr:spPr>
        <a:xfrm>
          <a:off x="15246428" y="681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137516</xdr:rowOff>
    </xdr:from>
    <xdr:to>
      <xdr:col>76</xdr:col>
      <xdr:colOff>165100</xdr:colOff>
      <xdr:row>39</xdr:row>
      <xdr:rowOff>67666</xdr:rowOff>
    </xdr:to>
    <xdr:sp macro="" textlink="">
      <xdr:nvSpPr>
        <xdr:cNvPr id="541" name="楕円 540">
          <a:extLst>
            <a:ext uri="{FF2B5EF4-FFF2-40B4-BE49-F238E27FC236}">
              <a16:creationId xmlns:a16="http://schemas.microsoft.com/office/drawing/2014/main" id="{B2159CF8-B173-4ACA-A7FA-C79B4F842CC7}"/>
            </a:ext>
          </a:extLst>
        </xdr:cNvPr>
        <xdr:cNvSpPr/>
      </xdr:nvSpPr>
      <xdr:spPr>
        <a:xfrm>
          <a:off x="145415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84194</xdr:rowOff>
    </xdr:from>
    <xdr:ext cx="534377" cy="259045"/>
    <xdr:sp macro="" textlink="">
      <xdr:nvSpPr>
        <xdr:cNvPr id="542" name="テキスト ボックス 541">
          <a:extLst>
            <a:ext uri="{FF2B5EF4-FFF2-40B4-BE49-F238E27FC236}">
              <a16:creationId xmlns:a16="http://schemas.microsoft.com/office/drawing/2014/main" id="{2E332491-DE4B-4CC2-B1C2-2B30F18C6D60}"/>
            </a:ext>
          </a:extLst>
        </xdr:cNvPr>
        <xdr:cNvSpPr txBox="1"/>
      </xdr:nvSpPr>
      <xdr:spPr>
        <a:xfrm>
          <a:off x="14325111" y="642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23710</xdr:rowOff>
    </xdr:from>
    <xdr:to>
      <xdr:col>72</xdr:col>
      <xdr:colOff>38100</xdr:colOff>
      <xdr:row>39</xdr:row>
      <xdr:rowOff>125310</xdr:rowOff>
    </xdr:to>
    <xdr:sp macro="" textlink="">
      <xdr:nvSpPr>
        <xdr:cNvPr id="543" name="楕円 542">
          <a:extLst>
            <a:ext uri="{FF2B5EF4-FFF2-40B4-BE49-F238E27FC236}">
              <a16:creationId xmlns:a16="http://schemas.microsoft.com/office/drawing/2014/main" id="{1F2D7498-0C39-489A-A97B-EEDA79BA30F5}"/>
            </a:ext>
          </a:extLst>
        </xdr:cNvPr>
        <xdr:cNvSpPr/>
      </xdr:nvSpPr>
      <xdr:spPr>
        <a:xfrm>
          <a:off x="13652500" y="67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116437</xdr:rowOff>
    </xdr:from>
    <xdr:ext cx="469744" cy="259045"/>
    <xdr:sp macro="" textlink="">
      <xdr:nvSpPr>
        <xdr:cNvPr id="544" name="テキスト ボックス 543">
          <a:extLst>
            <a:ext uri="{FF2B5EF4-FFF2-40B4-BE49-F238E27FC236}">
              <a16:creationId xmlns:a16="http://schemas.microsoft.com/office/drawing/2014/main" id="{CD5F29D3-F29B-49D2-8440-CBF1A093E218}"/>
            </a:ext>
          </a:extLst>
        </xdr:cNvPr>
        <xdr:cNvSpPr txBox="1"/>
      </xdr:nvSpPr>
      <xdr:spPr>
        <a:xfrm>
          <a:off x="13468428" y="680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80CE3C6B-38D7-4F11-B082-71944099463B}"/>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EDDA2267-20C0-4992-B922-8C8605953D0C}"/>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F773F890-10D7-4289-AEE4-CF3F4D10CF54}"/>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564A1B2B-4C5F-4A1D-A0C4-2AF9A6B4F0D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B74233B-7CE4-417C-AB32-892BF748AB7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CB624E94-1ACA-4ABB-A17D-B3A6CD2E1F9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289113A2-65C3-4C0D-9B64-1D46237F656C}"/>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B21CFA33-EA2B-423F-B65C-2379E52D896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57680731-18C8-4793-9B35-02AC77BC62D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49B9F191-6D05-4CF8-9452-42DCFCC8B7D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D675AD9A-2214-4B1E-8F2E-15142823F6C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A080DEFA-F4AC-4161-A1C9-EA8E900EA3B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17FD856A-6A86-4A21-B04C-532DB0203728}"/>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3ACE1EB7-EFB3-48EC-A0BA-F7306313C0C3}"/>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91988E11-C87A-422B-8AB2-11798E98A65E}"/>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13117FC8-B12A-4487-A854-F475DA1EF9AD}"/>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2A8E97AB-6423-404B-9FD0-E53109A4B4BA}"/>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4277B236-ADB0-4A62-AB09-976CE1FE4A3B}"/>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2BCFA939-1184-4A2B-B94F-8A9D54102766}"/>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D711D8F9-6C3A-403A-8453-46552F29D128}"/>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411E1DDE-882B-488A-8658-440127275FD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11F55134-172D-4391-8CF3-A1C8CBB4863B}"/>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CC3E0586-700F-4BAD-BE53-C54A74C0AEC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43A2D187-7A5B-4616-94B2-A00B3349886A}"/>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60B80FD4-5D4D-4A4F-A358-166A191A6E21}"/>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A418B476-8207-4A30-B486-192D6BE8AB69}"/>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4A8486A5-2FDF-41D7-9633-5C8845A2564C}"/>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926E7466-1675-4A35-8958-DB62ABEC24E9}"/>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24222C5B-CA8D-4D24-91CD-B79698C773FE}"/>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2533521C-8A70-437B-9A49-4061B461E34C}"/>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5DDC113E-3ACC-48EB-9A18-9638B31E735E}"/>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5C055CE7-32A3-45C8-B046-16B57B35199A}"/>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9D1310DC-DE56-45C5-9174-2084626578FA}"/>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8F7FCE5F-CC84-46F0-B41B-77B4E53D4A6D}"/>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C44E0BBB-5313-4D53-8E22-4497BB094D4F}"/>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4AC2B455-E82E-47DB-A1C7-1140A3044F8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9B5D63B5-7D96-4455-8D7B-B105A4F38B4E}"/>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3747459F-B6FD-4E0A-8A79-0D6B9A03F61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77FD3102-EF23-4EEC-870E-6A8C68E1E33B}"/>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580D53C4-D8F8-4E76-8656-FA9A70C92F4B}"/>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A4658B0F-9145-46D1-BF8C-F7BB9AACAD35}"/>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FA10DE07-C052-4EEA-84F7-B01568557A51}"/>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8A725DA3-99C4-484C-8870-DCB1A6134D8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AA3D790A-FA73-4D78-B659-84195AB8C3C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D39CADC6-E896-49B9-9CE1-42B7CAE6840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4333AB18-0F69-48D0-B875-8407922BDB1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8BFEDE10-FE33-4206-9E13-3AEAB830E84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2815C05-5A05-4D60-BED3-06EB5ABE8FFA}"/>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842684B5-3F23-4AB3-AC2E-D900185AD00D}"/>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F26BDCD4-8505-4660-906E-3A3AD5AAEF3C}"/>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B5A63630-362A-4FE7-816B-FA9C4331DA97}"/>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F8553347-C577-498B-9F46-DF225A2BE913}"/>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7FA7666B-8444-4893-974F-C9AB6A50FC22}"/>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5DAA0760-E420-49BE-ACA0-D4F95BAF0E6A}"/>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ED068AA0-010D-4DBF-8C21-F1E15A1B519E}"/>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2B66F47E-C258-4C47-9461-14E5DD02B249}"/>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9FA69342-8F4E-40B6-9C56-17C7F67ACCFD}"/>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D7954B3F-4D7A-41E4-B63D-86254B9E99B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E4B849C8-0FFA-4C8C-BBD4-EC29B943D47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D307577E-04CB-4B03-82C6-95BEB5D3944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67505F61-59D2-4A5C-8841-98CC138F76D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BF647576-B4FD-4E19-870B-33CFD8B3736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26DCD267-EBEC-495A-AAE7-8CEAAC8EC5C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BDEFE14D-9DFF-4B55-B57E-9FA04685A0A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792E2ECA-0D55-4FDA-9236-14191F7EECA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D08D3809-F0DF-4936-8102-AEEA4F3AEE4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55E8C5C5-B877-47AC-8ABC-AF7A78E7E13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6241B11C-C0F4-4AAD-941A-FB219FAC0413}"/>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7B4FE8E-DD94-4AD7-87B2-A3CEA17DEB36}"/>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C3CF272E-7C5E-4EA1-9C24-9AA56CFAE543}"/>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462E16D-CD3D-478F-9132-908A3FB19ADD}"/>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F63EF3FB-A5E1-42F7-A69E-BCDFD61738D5}"/>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C6282611-5F55-464B-ACA9-165E57F171F1}"/>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7E63E8C8-0700-4972-8CDB-8D9EDA8B9B91}"/>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AF909E2B-97B4-4CCC-A79E-BE8C3AD63848}"/>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E8D77CFA-4435-4411-9973-185C78B33A3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28480D68-14CB-43FC-B7CF-FD788AEAF02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972623A8-F388-411E-AA19-610E32FECBD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CFE9E2E6-1361-4D06-9876-BFB11D74DE53}"/>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2A51E19D-244C-40FE-A5D4-F2604F9C600C}"/>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D7B420CB-C768-4B34-9FA8-40A9BF3BA95F}"/>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5EDD22CE-7D18-4996-BEB6-B89F5526017F}"/>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F738FE04-0E18-4809-AB3F-34EA647C395F}"/>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139760</xdr:rowOff>
    </xdr:from>
    <xdr:to>
      <xdr:col>85</xdr:col>
      <xdr:colOff>127000</xdr:colOff>
      <xdr:row>76</xdr:row>
      <xdr:rowOff>54125</xdr:rowOff>
    </xdr:to>
    <xdr:cxnSp macro="">
      <xdr:nvCxnSpPr>
        <xdr:cNvPr id="628" name="直線コネクタ 627">
          <a:extLst>
            <a:ext uri="{FF2B5EF4-FFF2-40B4-BE49-F238E27FC236}">
              <a16:creationId xmlns:a16="http://schemas.microsoft.com/office/drawing/2014/main" id="{4F7598C8-8351-4B83-98FB-7C6A38F4D331}"/>
            </a:ext>
          </a:extLst>
        </xdr:cNvPr>
        <xdr:cNvCxnSpPr/>
      </xdr:nvCxnSpPr>
      <xdr:spPr>
        <a:xfrm>
          <a:off x="15481300" y="12827060"/>
          <a:ext cx="838200" cy="2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4DE451CD-78E1-46DD-A4D6-5F0E30CC03C9}"/>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D94711DD-9279-429D-90F9-DE167EC5C11C}"/>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139760</xdr:rowOff>
    </xdr:from>
    <xdr:to>
      <xdr:col>81</xdr:col>
      <xdr:colOff>50800</xdr:colOff>
      <xdr:row>76</xdr:row>
      <xdr:rowOff>54130</xdr:rowOff>
    </xdr:to>
    <xdr:cxnSp macro="">
      <xdr:nvCxnSpPr>
        <xdr:cNvPr id="631" name="直線コネクタ 630">
          <a:extLst>
            <a:ext uri="{FF2B5EF4-FFF2-40B4-BE49-F238E27FC236}">
              <a16:creationId xmlns:a16="http://schemas.microsoft.com/office/drawing/2014/main" id="{8E0DE330-5C13-4FAA-A606-7A8696AFE387}"/>
            </a:ext>
          </a:extLst>
        </xdr:cNvPr>
        <xdr:cNvCxnSpPr/>
      </xdr:nvCxnSpPr>
      <xdr:spPr>
        <a:xfrm flipV="1">
          <a:off x="14592300" y="12827060"/>
          <a:ext cx="889000" cy="25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5FCCD3ED-3A76-4F4C-A285-A4CF0323FFA7}"/>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a:extLst>
            <a:ext uri="{FF2B5EF4-FFF2-40B4-BE49-F238E27FC236}">
              <a16:creationId xmlns:a16="http://schemas.microsoft.com/office/drawing/2014/main" id="{E83F4171-8619-4B8C-BC7E-E8531ADC93B2}"/>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26615</xdr:rowOff>
    </xdr:from>
    <xdr:to>
      <xdr:col>76</xdr:col>
      <xdr:colOff>114300</xdr:colOff>
      <xdr:row>76</xdr:row>
      <xdr:rowOff>54130</xdr:rowOff>
    </xdr:to>
    <xdr:cxnSp macro="">
      <xdr:nvCxnSpPr>
        <xdr:cNvPr id="634" name="直線コネクタ 633">
          <a:extLst>
            <a:ext uri="{FF2B5EF4-FFF2-40B4-BE49-F238E27FC236}">
              <a16:creationId xmlns:a16="http://schemas.microsoft.com/office/drawing/2014/main" id="{B6B9DE4F-46CD-4987-BFBF-14241F064ECF}"/>
            </a:ext>
          </a:extLst>
        </xdr:cNvPr>
        <xdr:cNvCxnSpPr/>
      </xdr:nvCxnSpPr>
      <xdr:spPr>
        <a:xfrm>
          <a:off x="13703300" y="13056815"/>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937A2E30-19DD-4AF6-92E0-B77A38C7EAA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4CA74989-3431-4697-BD21-CDF85A608DD6}"/>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2654</xdr:rowOff>
    </xdr:from>
    <xdr:to>
      <xdr:col>71</xdr:col>
      <xdr:colOff>177800</xdr:colOff>
      <xdr:row>76</xdr:row>
      <xdr:rowOff>26615</xdr:rowOff>
    </xdr:to>
    <xdr:cxnSp macro="">
      <xdr:nvCxnSpPr>
        <xdr:cNvPr id="637" name="直線コネクタ 636">
          <a:extLst>
            <a:ext uri="{FF2B5EF4-FFF2-40B4-BE49-F238E27FC236}">
              <a16:creationId xmlns:a16="http://schemas.microsoft.com/office/drawing/2014/main" id="{37137934-8F3B-4244-821D-144A897501C0}"/>
            </a:ext>
          </a:extLst>
        </xdr:cNvPr>
        <xdr:cNvCxnSpPr/>
      </xdr:nvCxnSpPr>
      <xdr:spPr>
        <a:xfrm>
          <a:off x="12814300" y="13032854"/>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FC3C35A-B78E-4AAF-89FB-45F0403AC76F}"/>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3BA5A954-124D-4202-8363-CF24DE699D23}"/>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121D1538-5D9B-4EBD-8FEC-F456E94CCD86}"/>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18893CB4-DE91-4363-92BB-78C41E183C7C}"/>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4F218BA3-15D3-43A6-AE11-363E37F0CCC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FECA9F02-760D-4BD0-B192-B396816567E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339FBBFE-2642-42D3-A680-C8215EF1B69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7B82C818-770C-4784-A281-A03A7AAC524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4E889637-DB6E-42D3-9B41-B0A1412B377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3325</xdr:rowOff>
    </xdr:from>
    <xdr:to>
      <xdr:col>85</xdr:col>
      <xdr:colOff>177800</xdr:colOff>
      <xdr:row>76</xdr:row>
      <xdr:rowOff>104925</xdr:rowOff>
    </xdr:to>
    <xdr:sp macro="" textlink="">
      <xdr:nvSpPr>
        <xdr:cNvPr id="647" name="楕円 646">
          <a:extLst>
            <a:ext uri="{FF2B5EF4-FFF2-40B4-BE49-F238E27FC236}">
              <a16:creationId xmlns:a16="http://schemas.microsoft.com/office/drawing/2014/main" id="{499BCFFF-44C0-4188-9DAE-359C55D4C0AE}"/>
            </a:ext>
          </a:extLst>
        </xdr:cNvPr>
        <xdr:cNvSpPr/>
      </xdr:nvSpPr>
      <xdr:spPr>
        <a:xfrm>
          <a:off x="16268700" y="1303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153202</xdr:rowOff>
    </xdr:from>
    <xdr:ext cx="534377" cy="259045"/>
    <xdr:sp macro="" textlink="">
      <xdr:nvSpPr>
        <xdr:cNvPr id="648" name="公債費該当値テキスト">
          <a:extLst>
            <a:ext uri="{FF2B5EF4-FFF2-40B4-BE49-F238E27FC236}">
              <a16:creationId xmlns:a16="http://schemas.microsoft.com/office/drawing/2014/main" id="{62B24877-F5E3-4DE0-888D-43F1188FE1BE}"/>
            </a:ext>
          </a:extLst>
        </xdr:cNvPr>
        <xdr:cNvSpPr txBox="1"/>
      </xdr:nvSpPr>
      <xdr:spPr>
        <a:xfrm>
          <a:off x="16370300" y="1301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88960</xdr:rowOff>
    </xdr:from>
    <xdr:to>
      <xdr:col>81</xdr:col>
      <xdr:colOff>101600</xdr:colOff>
      <xdr:row>75</xdr:row>
      <xdr:rowOff>19110</xdr:rowOff>
    </xdr:to>
    <xdr:sp macro="" textlink="">
      <xdr:nvSpPr>
        <xdr:cNvPr id="649" name="楕円 648">
          <a:extLst>
            <a:ext uri="{FF2B5EF4-FFF2-40B4-BE49-F238E27FC236}">
              <a16:creationId xmlns:a16="http://schemas.microsoft.com/office/drawing/2014/main" id="{4021E4C7-CE96-4A0A-A6A0-0B37AE0B23C2}"/>
            </a:ext>
          </a:extLst>
        </xdr:cNvPr>
        <xdr:cNvSpPr/>
      </xdr:nvSpPr>
      <xdr:spPr>
        <a:xfrm>
          <a:off x="15430500" y="1277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35637</xdr:rowOff>
    </xdr:from>
    <xdr:ext cx="599010" cy="259045"/>
    <xdr:sp macro="" textlink="">
      <xdr:nvSpPr>
        <xdr:cNvPr id="650" name="テキスト ボックス 649">
          <a:extLst>
            <a:ext uri="{FF2B5EF4-FFF2-40B4-BE49-F238E27FC236}">
              <a16:creationId xmlns:a16="http://schemas.microsoft.com/office/drawing/2014/main" id="{A3DE1D30-A2BC-48E4-8715-8018865144C4}"/>
            </a:ext>
          </a:extLst>
        </xdr:cNvPr>
        <xdr:cNvSpPr txBox="1"/>
      </xdr:nvSpPr>
      <xdr:spPr>
        <a:xfrm>
          <a:off x="15181795" y="1255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3330</xdr:rowOff>
    </xdr:from>
    <xdr:to>
      <xdr:col>76</xdr:col>
      <xdr:colOff>165100</xdr:colOff>
      <xdr:row>76</xdr:row>
      <xdr:rowOff>104930</xdr:rowOff>
    </xdr:to>
    <xdr:sp macro="" textlink="">
      <xdr:nvSpPr>
        <xdr:cNvPr id="651" name="楕円 650">
          <a:extLst>
            <a:ext uri="{FF2B5EF4-FFF2-40B4-BE49-F238E27FC236}">
              <a16:creationId xmlns:a16="http://schemas.microsoft.com/office/drawing/2014/main" id="{98E9073E-393F-4085-84DD-DABACE1EE5C4}"/>
            </a:ext>
          </a:extLst>
        </xdr:cNvPr>
        <xdr:cNvSpPr/>
      </xdr:nvSpPr>
      <xdr:spPr>
        <a:xfrm>
          <a:off x="14541500" y="130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96057</xdr:rowOff>
    </xdr:from>
    <xdr:ext cx="534377" cy="259045"/>
    <xdr:sp macro="" textlink="">
      <xdr:nvSpPr>
        <xdr:cNvPr id="652" name="テキスト ボックス 651">
          <a:extLst>
            <a:ext uri="{FF2B5EF4-FFF2-40B4-BE49-F238E27FC236}">
              <a16:creationId xmlns:a16="http://schemas.microsoft.com/office/drawing/2014/main" id="{979CB320-472E-49A5-BCF0-06F8DA84FA49}"/>
            </a:ext>
          </a:extLst>
        </xdr:cNvPr>
        <xdr:cNvSpPr txBox="1"/>
      </xdr:nvSpPr>
      <xdr:spPr>
        <a:xfrm>
          <a:off x="14325111" y="1312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147265</xdr:rowOff>
    </xdr:from>
    <xdr:to>
      <xdr:col>72</xdr:col>
      <xdr:colOff>38100</xdr:colOff>
      <xdr:row>76</xdr:row>
      <xdr:rowOff>77415</xdr:rowOff>
    </xdr:to>
    <xdr:sp macro="" textlink="">
      <xdr:nvSpPr>
        <xdr:cNvPr id="653" name="楕円 652">
          <a:extLst>
            <a:ext uri="{FF2B5EF4-FFF2-40B4-BE49-F238E27FC236}">
              <a16:creationId xmlns:a16="http://schemas.microsoft.com/office/drawing/2014/main" id="{7C37F9E7-CDA1-4FD0-942E-54EEEC1E8C97}"/>
            </a:ext>
          </a:extLst>
        </xdr:cNvPr>
        <xdr:cNvSpPr/>
      </xdr:nvSpPr>
      <xdr:spPr>
        <a:xfrm>
          <a:off x="13652500" y="130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68542</xdr:rowOff>
    </xdr:from>
    <xdr:ext cx="534377" cy="259045"/>
    <xdr:sp macro="" textlink="">
      <xdr:nvSpPr>
        <xdr:cNvPr id="654" name="テキスト ボックス 653">
          <a:extLst>
            <a:ext uri="{FF2B5EF4-FFF2-40B4-BE49-F238E27FC236}">
              <a16:creationId xmlns:a16="http://schemas.microsoft.com/office/drawing/2014/main" id="{0C8BE456-35A4-4CA5-9365-561E438DDD3D}"/>
            </a:ext>
          </a:extLst>
        </xdr:cNvPr>
        <xdr:cNvSpPr txBox="1"/>
      </xdr:nvSpPr>
      <xdr:spPr>
        <a:xfrm>
          <a:off x="13436111" y="130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123304</xdr:rowOff>
    </xdr:from>
    <xdr:to>
      <xdr:col>67</xdr:col>
      <xdr:colOff>101600</xdr:colOff>
      <xdr:row>76</xdr:row>
      <xdr:rowOff>53454</xdr:rowOff>
    </xdr:to>
    <xdr:sp macro="" textlink="">
      <xdr:nvSpPr>
        <xdr:cNvPr id="655" name="楕円 654">
          <a:extLst>
            <a:ext uri="{FF2B5EF4-FFF2-40B4-BE49-F238E27FC236}">
              <a16:creationId xmlns:a16="http://schemas.microsoft.com/office/drawing/2014/main" id="{81F25314-7AB1-4306-86E0-A11B0C5BCCB0}"/>
            </a:ext>
          </a:extLst>
        </xdr:cNvPr>
        <xdr:cNvSpPr/>
      </xdr:nvSpPr>
      <xdr:spPr>
        <a:xfrm>
          <a:off x="12763500" y="129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44581</xdr:rowOff>
    </xdr:from>
    <xdr:ext cx="599010" cy="259045"/>
    <xdr:sp macro="" textlink="">
      <xdr:nvSpPr>
        <xdr:cNvPr id="656" name="テキスト ボックス 655">
          <a:extLst>
            <a:ext uri="{FF2B5EF4-FFF2-40B4-BE49-F238E27FC236}">
              <a16:creationId xmlns:a16="http://schemas.microsoft.com/office/drawing/2014/main" id="{AE948F3E-4B0A-46D8-9E3E-CA1E465BF1C0}"/>
            </a:ext>
          </a:extLst>
        </xdr:cNvPr>
        <xdr:cNvSpPr txBox="1"/>
      </xdr:nvSpPr>
      <xdr:spPr>
        <a:xfrm>
          <a:off x="12514795" y="1307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CF92E6AC-3202-4412-A1B5-BA4D0FCD7515}"/>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ED9D2F9E-6B85-4B12-8A4F-A9EE96B3573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25C715FB-FED6-4562-BFF6-A0447A5C73D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F714C7F9-5EE9-4748-8718-9647CE5680C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AD66706E-66C8-40BF-A634-D62726F7F77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392BB3E6-5401-425D-9A9C-12598D1F5AB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1F1DD079-E654-4743-A61C-26C1E379476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EC22E32D-AECE-403E-8AAB-E094DCACCE4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153E9CEB-762F-4657-A432-12666A7FB0B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53FFD7F5-376A-47F0-932B-F5B6F011F1B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5C768AC1-18DD-479F-A27C-DCC1BF417ECC}"/>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A25E70E4-7FBA-47DA-9168-07A9E0FF86E7}"/>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3CFB27B6-F0FE-4741-8C11-06BA8D8B6468}"/>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63592918-6C6E-49E8-A45B-128D6D3FCA65}"/>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9E4FDADC-E597-4176-9814-A79E1B8DA428}"/>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D4F4D0A-AC38-4212-86FE-088FCFE2DE61}"/>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F7A02822-9D04-4AFE-BED6-7CFB2A82B2C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A4EE36BD-9DD8-4BD6-BA92-949F3B7F8746}"/>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294CD84E-9BEE-4FA8-B9FF-7EDA084C9AD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463598A-E987-4283-B806-A6AD4749E88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75F3DA39-5217-4F8F-8DA1-0877C39A40B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C6B51949-0CF9-40C7-8901-62469496A30F}"/>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E165325A-6216-41DA-9BFB-13653D367BA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45F99246-36D8-4BE5-9F5C-627CACEC2B84}"/>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F75EC4FD-BDC7-4C24-8D44-E90043DD6331}"/>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69F7D25E-933B-4F67-AC4B-5A58966A429D}"/>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12415</xdr:rowOff>
    </xdr:from>
    <xdr:to>
      <xdr:col>85</xdr:col>
      <xdr:colOff>127000</xdr:colOff>
      <xdr:row>98</xdr:row>
      <xdr:rowOff>61485</xdr:rowOff>
    </xdr:to>
    <xdr:cxnSp macro="">
      <xdr:nvCxnSpPr>
        <xdr:cNvPr id="683" name="直線コネクタ 682">
          <a:extLst>
            <a:ext uri="{FF2B5EF4-FFF2-40B4-BE49-F238E27FC236}">
              <a16:creationId xmlns:a16="http://schemas.microsoft.com/office/drawing/2014/main" id="{61DD66BC-36B8-48AA-A1DF-44B4732EE946}"/>
            </a:ext>
          </a:extLst>
        </xdr:cNvPr>
        <xdr:cNvCxnSpPr/>
      </xdr:nvCxnSpPr>
      <xdr:spPr>
        <a:xfrm flipV="1">
          <a:off x="15481300" y="16814515"/>
          <a:ext cx="838200" cy="4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a:extLst>
            <a:ext uri="{FF2B5EF4-FFF2-40B4-BE49-F238E27FC236}">
              <a16:creationId xmlns:a16="http://schemas.microsoft.com/office/drawing/2014/main" id="{C3039BA5-CC94-4B1B-A3C5-17562DA4654E}"/>
            </a:ext>
          </a:extLst>
        </xdr:cNvPr>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88D90B61-BCE0-4960-806F-681604506C71}"/>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102530</xdr:rowOff>
    </xdr:from>
    <xdr:to>
      <xdr:col>81</xdr:col>
      <xdr:colOff>50800</xdr:colOff>
      <xdr:row>98</xdr:row>
      <xdr:rowOff>61485</xdr:rowOff>
    </xdr:to>
    <xdr:cxnSp macro="">
      <xdr:nvCxnSpPr>
        <xdr:cNvPr id="686" name="直線コネクタ 685">
          <a:extLst>
            <a:ext uri="{FF2B5EF4-FFF2-40B4-BE49-F238E27FC236}">
              <a16:creationId xmlns:a16="http://schemas.microsoft.com/office/drawing/2014/main" id="{E4CE096B-551D-4C42-95DA-157F42CB4B8A}"/>
            </a:ext>
          </a:extLst>
        </xdr:cNvPr>
        <xdr:cNvCxnSpPr/>
      </xdr:nvCxnSpPr>
      <xdr:spPr>
        <a:xfrm>
          <a:off x="14592300" y="16561730"/>
          <a:ext cx="889000" cy="30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99B638BE-2703-47FB-BD14-3CA9B5584998}"/>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9AB45CA1-F67B-4968-8C9C-EA23AFBFCACA}"/>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102530</xdr:rowOff>
    </xdr:from>
    <xdr:to>
      <xdr:col>76</xdr:col>
      <xdr:colOff>114300</xdr:colOff>
      <xdr:row>97</xdr:row>
      <xdr:rowOff>106251</xdr:rowOff>
    </xdr:to>
    <xdr:cxnSp macro="">
      <xdr:nvCxnSpPr>
        <xdr:cNvPr id="689" name="直線コネクタ 688">
          <a:extLst>
            <a:ext uri="{FF2B5EF4-FFF2-40B4-BE49-F238E27FC236}">
              <a16:creationId xmlns:a16="http://schemas.microsoft.com/office/drawing/2014/main" id="{8EDE6DF8-21BD-4507-AE0E-A349C309F6CC}"/>
            </a:ext>
          </a:extLst>
        </xdr:cNvPr>
        <xdr:cNvCxnSpPr/>
      </xdr:nvCxnSpPr>
      <xdr:spPr>
        <a:xfrm flipV="1">
          <a:off x="13703300" y="16561730"/>
          <a:ext cx="889000" cy="1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EF740B02-819B-41F7-BBF1-00B7CBF15E81}"/>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233E906-B972-443B-94F5-E8DA5870FDD2}"/>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106251</xdr:rowOff>
    </xdr:from>
    <xdr:to>
      <xdr:col>71</xdr:col>
      <xdr:colOff>177800</xdr:colOff>
      <xdr:row>97</xdr:row>
      <xdr:rowOff>152908</xdr:rowOff>
    </xdr:to>
    <xdr:cxnSp macro="">
      <xdr:nvCxnSpPr>
        <xdr:cNvPr id="692" name="直線コネクタ 691">
          <a:extLst>
            <a:ext uri="{FF2B5EF4-FFF2-40B4-BE49-F238E27FC236}">
              <a16:creationId xmlns:a16="http://schemas.microsoft.com/office/drawing/2014/main" id="{A30C2489-4CD4-430C-9B0C-5E0E2277B444}"/>
            </a:ext>
          </a:extLst>
        </xdr:cNvPr>
        <xdr:cNvCxnSpPr/>
      </xdr:nvCxnSpPr>
      <xdr:spPr>
        <a:xfrm flipV="1">
          <a:off x="12814300" y="16736901"/>
          <a:ext cx="889000" cy="4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AF724E59-0169-42A7-87A1-EDE8381C6F14}"/>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a:extLst>
            <a:ext uri="{FF2B5EF4-FFF2-40B4-BE49-F238E27FC236}">
              <a16:creationId xmlns:a16="http://schemas.microsoft.com/office/drawing/2014/main" id="{D64E7518-28E0-40A6-901F-5BD60C572313}"/>
            </a:ext>
          </a:extLst>
        </xdr:cNvPr>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94974A19-7D0B-4125-B124-FC98F1C6E0A7}"/>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8051B523-FCF5-4460-8F70-AB204E40D066}"/>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9FB3C498-5CDF-4314-87BF-3923E6B987E7}"/>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B76236FB-FAB0-470C-9D62-6A47EB28DC7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51E8B783-A800-41E9-9501-6651E4245CFA}"/>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2015992-6143-4762-A569-E68E5EEA1C1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54E32090-AE21-4905-9F7B-81A2E44E695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133065</xdr:rowOff>
    </xdr:from>
    <xdr:to>
      <xdr:col>85</xdr:col>
      <xdr:colOff>177800</xdr:colOff>
      <xdr:row>98</xdr:row>
      <xdr:rowOff>63215</xdr:rowOff>
    </xdr:to>
    <xdr:sp macro="" textlink="">
      <xdr:nvSpPr>
        <xdr:cNvPr id="702" name="楕円 701">
          <a:extLst>
            <a:ext uri="{FF2B5EF4-FFF2-40B4-BE49-F238E27FC236}">
              <a16:creationId xmlns:a16="http://schemas.microsoft.com/office/drawing/2014/main" id="{1EC8D20C-EB44-403C-9013-1CBFD10B8C64}"/>
            </a:ext>
          </a:extLst>
        </xdr:cNvPr>
        <xdr:cNvSpPr/>
      </xdr:nvSpPr>
      <xdr:spPr>
        <a:xfrm>
          <a:off x="16268700" y="167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92442</xdr:rowOff>
    </xdr:from>
    <xdr:ext cx="534377" cy="259045"/>
    <xdr:sp macro="" textlink="">
      <xdr:nvSpPr>
        <xdr:cNvPr id="703" name="積立金該当値テキスト">
          <a:extLst>
            <a:ext uri="{FF2B5EF4-FFF2-40B4-BE49-F238E27FC236}">
              <a16:creationId xmlns:a16="http://schemas.microsoft.com/office/drawing/2014/main" id="{83601716-B3E9-4909-872A-1A3687E76056}"/>
            </a:ext>
          </a:extLst>
        </xdr:cNvPr>
        <xdr:cNvSpPr txBox="1"/>
      </xdr:nvSpPr>
      <xdr:spPr>
        <a:xfrm>
          <a:off x="16370300" y="1655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10685</xdr:rowOff>
    </xdr:from>
    <xdr:to>
      <xdr:col>81</xdr:col>
      <xdr:colOff>101600</xdr:colOff>
      <xdr:row>98</xdr:row>
      <xdr:rowOff>112285</xdr:rowOff>
    </xdr:to>
    <xdr:sp macro="" textlink="">
      <xdr:nvSpPr>
        <xdr:cNvPr id="704" name="楕円 703">
          <a:extLst>
            <a:ext uri="{FF2B5EF4-FFF2-40B4-BE49-F238E27FC236}">
              <a16:creationId xmlns:a16="http://schemas.microsoft.com/office/drawing/2014/main" id="{1281F0AF-AEE4-4962-BA42-CEA625168BBC}"/>
            </a:ext>
          </a:extLst>
        </xdr:cNvPr>
        <xdr:cNvSpPr/>
      </xdr:nvSpPr>
      <xdr:spPr>
        <a:xfrm>
          <a:off x="15430500" y="168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103412</xdr:rowOff>
    </xdr:from>
    <xdr:ext cx="534377" cy="259045"/>
    <xdr:sp macro="" textlink="">
      <xdr:nvSpPr>
        <xdr:cNvPr id="705" name="テキスト ボックス 704">
          <a:extLst>
            <a:ext uri="{FF2B5EF4-FFF2-40B4-BE49-F238E27FC236}">
              <a16:creationId xmlns:a16="http://schemas.microsoft.com/office/drawing/2014/main" id="{4A44B48D-A1F4-4584-A108-62B156862078}"/>
            </a:ext>
          </a:extLst>
        </xdr:cNvPr>
        <xdr:cNvSpPr txBox="1"/>
      </xdr:nvSpPr>
      <xdr:spPr>
        <a:xfrm>
          <a:off x="15214111" y="169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51730</xdr:rowOff>
    </xdr:from>
    <xdr:to>
      <xdr:col>76</xdr:col>
      <xdr:colOff>165100</xdr:colOff>
      <xdr:row>96</xdr:row>
      <xdr:rowOff>153330</xdr:rowOff>
    </xdr:to>
    <xdr:sp macro="" textlink="">
      <xdr:nvSpPr>
        <xdr:cNvPr id="706" name="楕円 705">
          <a:extLst>
            <a:ext uri="{FF2B5EF4-FFF2-40B4-BE49-F238E27FC236}">
              <a16:creationId xmlns:a16="http://schemas.microsoft.com/office/drawing/2014/main" id="{4EEC8CE2-C940-41B3-BC9E-08C7FC1EA718}"/>
            </a:ext>
          </a:extLst>
        </xdr:cNvPr>
        <xdr:cNvSpPr/>
      </xdr:nvSpPr>
      <xdr:spPr>
        <a:xfrm>
          <a:off x="14541500" y="165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169857</xdr:rowOff>
    </xdr:from>
    <xdr:ext cx="599010" cy="259045"/>
    <xdr:sp macro="" textlink="">
      <xdr:nvSpPr>
        <xdr:cNvPr id="707" name="テキスト ボックス 706">
          <a:extLst>
            <a:ext uri="{FF2B5EF4-FFF2-40B4-BE49-F238E27FC236}">
              <a16:creationId xmlns:a16="http://schemas.microsoft.com/office/drawing/2014/main" id="{881E51DE-1640-42E9-97DF-7FC0DA578C25}"/>
            </a:ext>
          </a:extLst>
        </xdr:cNvPr>
        <xdr:cNvSpPr txBox="1"/>
      </xdr:nvSpPr>
      <xdr:spPr>
        <a:xfrm>
          <a:off x="14292795" y="1628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55451</xdr:rowOff>
    </xdr:from>
    <xdr:to>
      <xdr:col>72</xdr:col>
      <xdr:colOff>38100</xdr:colOff>
      <xdr:row>97</xdr:row>
      <xdr:rowOff>157051</xdr:rowOff>
    </xdr:to>
    <xdr:sp macro="" textlink="">
      <xdr:nvSpPr>
        <xdr:cNvPr id="708" name="楕円 707">
          <a:extLst>
            <a:ext uri="{FF2B5EF4-FFF2-40B4-BE49-F238E27FC236}">
              <a16:creationId xmlns:a16="http://schemas.microsoft.com/office/drawing/2014/main" id="{F1B3440F-19F6-45B5-9511-AF80DA5462F4}"/>
            </a:ext>
          </a:extLst>
        </xdr:cNvPr>
        <xdr:cNvSpPr/>
      </xdr:nvSpPr>
      <xdr:spPr>
        <a:xfrm>
          <a:off x="13652500" y="166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2128</xdr:rowOff>
    </xdr:from>
    <xdr:ext cx="534377" cy="259045"/>
    <xdr:sp macro="" textlink="">
      <xdr:nvSpPr>
        <xdr:cNvPr id="709" name="テキスト ボックス 708">
          <a:extLst>
            <a:ext uri="{FF2B5EF4-FFF2-40B4-BE49-F238E27FC236}">
              <a16:creationId xmlns:a16="http://schemas.microsoft.com/office/drawing/2014/main" id="{0E990F99-E0FC-4D93-BDFE-086E156556EE}"/>
            </a:ext>
          </a:extLst>
        </xdr:cNvPr>
        <xdr:cNvSpPr txBox="1"/>
      </xdr:nvSpPr>
      <xdr:spPr>
        <a:xfrm>
          <a:off x="13436111" y="164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102108</xdr:rowOff>
    </xdr:from>
    <xdr:to>
      <xdr:col>67</xdr:col>
      <xdr:colOff>101600</xdr:colOff>
      <xdr:row>98</xdr:row>
      <xdr:rowOff>32258</xdr:rowOff>
    </xdr:to>
    <xdr:sp macro="" textlink="">
      <xdr:nvSpPr>
        <xdr:cNvPr id="710" name="楕円 709">
          <a:extLst>
            <a:ext uri="{FF2B5EF4-FFF2-40B4-BE49-F238E27FC236}">
              <a16:creationId xmlns:a16="http://schemas.microsoft.com/office/drawing/2014/main" id="{1F50FC47-2165-480D-9284-4A56DC06C7E8}"/>
            </a:ext>
          </a:extLst>
        </xdr:cNvPr>
        <xdr:cNvSpPr/>
      </xdr:nvSpPr>
      <xdr:spPr>
        <a:xfrm>
          <a:off x="12763500" y="1673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48785</xdr:rowOff>
    </xdr:from>
    <xdr:ext cx="534377" cy="259045"/>
    <xdr:sp macro="" textlink="">
      <xdr:nvSpPr>
        <xdr:cNvPr id="711" name="テキスト ボックス 710">
          <a:extLst>
            <a:ext uri="{FF2B5EF4-FFF2-40B4-BE49-F238E27FC236}">
              <a16:creationId xmlns:a16="http://schemas.microsoft.com/office/drawing/2014/main" id="{E5437AFC-FBA7-4934-A33A-7DA964709207}"/>
            </a:ext>
          </a:extLst>
        </xdr:cNvPr>
        <xdr:cNvSpPr txBox="1"/>
      </xdr:nvSpPr>
      <xdr:spPr>
        <a:xfrm>
          <a:off x="12547111" y="165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5B50FE74-C652-41FA-9851-415D449FF02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E216EACD-1169-4B15-8265-F4FC9197BA1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8103734D-E86D-4AA4-A934-74562622C5D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9A212554-AE34-462F-A6BA-B1FC95FED8D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1CF09A54-FF22-422D-805C-C3B2F49B4D4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1862DFD9-086C-4CDF-B3CB-0C531F57E04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AE2F4820-F1BF-480E-8BAB-A9D79F9A60F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A2FF2121-C8CC-49BF-9DCF-C92A7293138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4B56539F-CD97-4022-B0E0-1F3B4831F76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53D7B4FB-E5F8-4916-A108-8B5085F97E9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9B4C98DA-9206-4E9A-B08A-8054EE185BF4}"/>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777FEE9D-F7B4-4177-A5E7-93E073417AEE}"/>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4841EFB7-E8AA-4ABE-B6D1-DE5FD08A3C04}"/>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5F8DCDEE-9900-4F77-85DD-39B60D01EB47}"/>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90C15D26-C648-47BA-A26A-26EC94902ED3}"/>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D5BAA3C2-0ED6-497D-BA29-BD65604F487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93D461AB-B8D2-442A-95D2-3E678B1993E4}"/>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11F50C60-7207-4854-B995-C18F2330BDBD}"/>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4F8EE84A-DD87-44A5-A72A-4821F83730E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837BB569-EC23-4ED9-8276-FC42BE320119}"/>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25DB9D8-71A1-4401-8C9D-F04F7823E56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2A49BD4D-08FA-4E3A-9CAE-F6229165E905}"/>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4508AE01-B0EF-4578-9778-7BA112C96EB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E3380232-D936-4B37-B6F8-558FA1CEBFF4}"/>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11D060C4-8925-4A03-B994-8672DD7ADAFF}"/>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8748BF48-AF38-4BBD-9062-B684EC9BCF3E}"/>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139266</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C33D2D65-8384-4D59-8897-1F295BAEE6B7}"/>
            </a:ext>
          </a:extLst>
        </xdr:cNvPr>
        <xdr:cNvCxnSpPr/>
      </xdr:nvCxnSpPr>
      <xdr:spPr>
        <a:xfrm>
          <a:off x="21323300" y="665436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C9A82491-BF9C-47B6-8793-D0A2E4ABF94C}"/>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C353B732-F5DE-45C0-94A4-942809306C75}"/>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92654</xdr:rowOff>
    </xdr:from>
    <xdr:to>
      <xdr:col>111</xdr:col>
      <xdr:colOff>177800</xdr:colOff>
      <xdr:row>38</xdr:row>
      <xdr:rowOff>139266</xdr:rowOff>
    </xdr:to>
    <xdr:cxnSp macro="">
      <xdr:nvCxnSpPr>
        <xdr:cNvPr id="741" name="直線コネクタ 740">
          <a:extLst>
            <a:ext uri="{FF2B5EF4-FFF2-40B4-BE49-F238E27FC236}">
              <a16:creationId xmlns:a16="http://schemas.microsoft.com/office/drawing/2014/main" id="{B71C8815-5579-48EF-80C0-B130568E363C}"/>
            </a:ext>
          </a:extLst>
        </xdr:cNvPr>
        <xdr:cNvCxnSpPr/>
      </xdr:nvCxnSpPr>
      <xdr:spPr>
        <a:xfrm>
          <a:off x="20434300" y="6607754"/>
          <a:ext cx="889000" cy="4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ABA7663F-460A-4734-94E0-20B4A17969AC}"/>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47EE925B-4FAA-4F3C-9E2C-433F4582362D}"/>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92654</xdr:rowOff>
    </xdr:from>
    <xdr:to>
      <xdr:col>107</xdr:col>
      <xdr:colOff>50800</xdr:colOff>
      <xdr:row>38</xdr:row>
      <xdr:rowOff>104839</xdr:rowOff>
    </xdr:to>
    <xdr:cxnSp macro="">
      <xdr:nvCxnSpPr>
        <xdr:cNvPr id="744" name="直線コネクタ 743">
          <a:extLst>
            <a:ext uri="{FF2B5EF4-FFF2-40B4-BE49-F238E27FC236}">
              <a16:creationId xmlns:a16="http://schemas.microsoft.com/office/drawing/2014/main" id="{E6DE5BA4-B392-49E7-9FE9-910096EC0FF5}"/>
            </a:ext>
          </a:extLst>
        </xdr:cNvPr>
        <xdr:cNvCxnSpPr/>
      </xdr:nvCxnSpPr>
      <xdr:spPr>
        <a:xfrm flipV="1">
          <a:off x="19545300" y="6607754"/>
          <a:ext cx="8890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437A04C7-A269-476A-96F2-FDD16F2E4FB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D059B08D-5612-476E-9397-EE29719CC4B3}"/>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96769</xdr:rowOff>
    </xdr:from>
    <xdr:to>
      <xdr:col>102</xdr:col>
      <xdr:colOff>114300</xdr:colOff>
      <xdr:row>38</xdr:row>
      <xdr:rowOff>104839</xdr:rowOff>
    </xdr:to>
    <xdr:cxnSp macro="">
      <xdr:nvCxnSpPr>
        <xdr:cNvPr id="747" name="直線コネクタ 746">
          <a:extLst>
            <a:ext uri="{FF2B5EF4-FFF2-40B4-BE49-F238E27FC236}">
              <a16:creationId xmlns:a16="http://schemas.microsoft.com/office/drawing/2014/main" id="{537419BA-BE72-4147-A613-57DE2BD55C13}"/>
            </a:ext>
          </a:extLst>
        </xdr:cNvPr>
        <xdr:cNvCxnSpPr/>
      </xdr:nvCxnSpPr>
      <xdr:spPr>
        <a:xfrm>
          <a:off x="18656300" y="6611869"/>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59FC8848-F89A-482C-87F1-460E81D9A8E1}"/>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2FC6BDC1-A49F-4212-95AF-F9A9D67044C1}"/>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5B8F9EF1-7C87-455F-83CD-2808030CACB9}"/>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E8805F14-963E-4D82-934B-7D95DBFF7A09}"/>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9512DF4D-60CA-4FE8-BA0F-F7DBBC6F8B1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1C32B5F6-5A38-485F-AA5D-0D2B86758F7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156368D8-0201-4C60-9454-6A7F73CB497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9B640F99-DBB6-4EC5-9619-307648CF6A2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77DF79DD-E593-476C-84A0-18FD614184E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DCE53312-15DF-4C89-93F7-E56E91310D11}"/>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6BF610EB-E625-4C37-BEFB-6DB39C380D76}"/>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88466</xdr:rowOff>
    </xdr:from>
    <xdr:to>
      <xdr:col>112</xdr:col>
      <xdr:colOff>38100</xdr:colOff>
      <xdr:row>39</xdr:row>
      <xdr:rowOff>18616</xdr:rowOff>
    </xdr:to>
    <xdr:sp macro="" textlink="">
      <xdr:nvSpPr>
        <xdr:cNvPr id="759" name="楕円 758">
          <a:extLst>
            <a:ext uri="{FF2B5EF4-FFF2-40B4-BE49-F238E27FC236}">
              <a16:creationId xmlns:a16="http://schemas.microsoft.com/office/drawing/2014/main" id="{122C97DA-914F-4616-8A35-3FF21EED6101}"/>
            </a:ext>
          </a:extLst>
        </xdr:cNvPr>
        <xdr:cNvSpPr/>
      </xdr:nvSpPr>
      <xdr:spPr>
        <a:xfrm>
          <a:off x="21272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9743</xdr:rowOff>
    </xdr:from>
    <xdr:ext cx="313932" cy="259045"/>
    <xdr:sp macro="" textlink="">
      <xdr:nvSpPr>
        <xdr:cNvPr id="760" name="テキスト ボックス 759">
          <a:extLst>
            <a:ext uri="{FF2B5EF4-FFF2-40B4-BE49-F238E27FC236}">
              <a16:creationId xmlns:a16="http://schemas.microsoft.com/office/drawing/2014/main" id="{AF700335-C06B-47EF-A658-2C84692BB1A9}"/>
            </a:ext>
          </a:extLst>
        </xdr:cNvPr>
        <xdr:cNvSpPr txBox="1"/>
      </xdr:nvSpPr>
      <xdr:spPr>
        <a:xfrm>
          <a:off x="21166333" y="669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41854</xdr:rowOff>
    </xdr:from>
    <xdr:to>
      <xdr:col>107</xdr:col>
      <xdr:colOff>101600</xdr:colOff>
      <xdr:row>38</xdr:row>
      <xdr:rowOff>143454</xdr:rowOff>
    </xdr:to>
    <xdr:sp macro="" textlink="">
      <xdr:nvSpPr>
        <xdr:cNvPr id="761" name="楕円 760">
          <a:extLst>
            <a:ext uri="{FF2B5EF4-FFF2-40B4-BE49-F238E27FC236}">
              <a16:creationId xmlns:a16="http://schemas.microsoft.com/office/drawing/2014/main" id="{59AF7F7B-7C8D-413E-A11E-41220155AE4C}"/>
            </a:ext>
          </a:extLst>
        </xdr:cNvPr>
        <xdr:cNvSpPr/>
      </xdr:nvSpPr>
      <xdr:spPr>
        <a:xfrm>
          <a:off x="20383500" y="65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134581</xdr:rowOff>
    </xdr:from>
    <xdr:ext cx="469744" cy="259045"/>
    <xdr:sp macro="" textlink="">
      <xdr:nvSpPr>
        <xdr:cNvPr id="762" name="テキスト ボックス 761">
          <a:extLst>
            <a:ext uri="{FF2B5EF4-FFF2-40B4-BE49-F238E27FC236}">
              <a16:creationId xmlns:a16="http://schemas.microsoft.com/office/drawing/2014/main" id="{2116C2E6-2502-4912-A5AD-D7FF6C97DBF3}"/>
            </a:ext>
          </a:extLst>
        </xdr:cNvPr>
        <xdr:cNvSpPr txBox="1"/>
      </xdr:nvSpPr>
      <xdr:spPr>
        <a:xfrm>
          <a:off x="20199428" y="66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54039</xdr:rowOff>
    </xdr:from>
    <xdr:to>
      <xdr:col>102</xdr:col>
      <xdr:colOff>165100</xdr:colOff>
      <xdr:row>38</xdr:row>
      <xdr:rowOff>155639</xdr:rowOff>
    </xdr:to>
    <xdr:sp macro="" textlink="">
      <xdr:nvSpPr>
        <xdr:cNvPr id="763" name="楕円 762">
          <a:extLst>
            <a:ext uri="{FF2B5EF4-FFF2-40B4-BE49-F238E27FC236}">
              <a16:creationId xmlns:a16="http://schemas.microsoft.com/office/drawing/2014/main" id="{7F28662B-62E7-46D0-ADA7-CF680B5A72A2}"/>
            </a:ext>
          </a:extLst>
        </xdr:cNvPr>
        <xdr:cNvSpPr/>
      </xdr:nvSpPr>
      <xdr:spPr>
        <a:xfrm>
          <a:off x="19494500" y="65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146766</xdr:rowOff>
    </xdr:from>
    <xdr:ext cx="469744" cy="259045"/>
    <xdr:sp macro="" textlink="">
      <xdr:nvSpPr>
        <xdr:cNvPr id="764" name="テキスト ボックス 763">
          <a:extLst>
            <a:ext uri="{FF2B5EF4-FFF2-40B4-BE49-F238E27FC236}">
              <a16:creationId xmlns:a16="http://schemas.microsoft.com/office/drawing/2014/main" id="{45EF4F55-FBF8-45AD-BA66-2D697C85F428}"/>
            </a:ext>
          </a:extLst>
        </xdr:cNvPr>
        <xdr:cNvSpPr txBox="1"/>
      </xdr:nvSpPr>
      <xdr:spPr>
        <a:xfrm>
          <a:off x="19310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45969</xdr:rowOff>
    </xdr:from>
    <xdr:to>
      <xdr:col>98</xdr:col>
      <xdr:colOff>38100</xdr:colOff>
      <xdr:row>38</xdr:row>
      <xdr:rowOff>147569</xdr:rowOff>
    </xdr:to>
    <xdr:sp macro="" textlink="">
      <xdr:nvSpPr>
        <xdr:cNvPr id="765" name="楕円 764">
          <a:extLst>
            <a:ext uri="{FF2B5EF4-FFF2-40B4-BE49-F238E27FC236}">
              <a16:creationId xmlns:a16="http://schemas.microsoft.com/office/drawing/2014/main" id="{B3507264-D55B-414A-911C-C5275344DBEF}"/>
            </a:ext>
          </a:extLst>
        </xdr:cNvPr>
        <xdr:cNvSpPr/>
      </xdr:nvSpPr>
      <xdr:spPr>
        <a:xfrm>
          <a:off x="18605500" y="65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138696</xdr:rowOff>
    </xdr:from>
    <xdr:ext cx="469744" cy="259045"/>
    <xdr:sp macro="" textlink="">
      <xdr:nvSpPr>
        <xdr:cNvPr id="766" name="テキスト ボックス 765">
          <a:extLst>
            <a:ext uri="{FF2B5EF4-FFF2-40B4-BE49-F238E27FC236}">
              <a16:creationId xmlns:a16="http://schemas.microsoft.com/office/drawing/2014/main" id="{A9050395-7CA5-4149-9FE7-B5BF47FD235A}"/>
            </a:ext>
          </a:extLst>
        </xdr:cNvPr>
        <xdr:cNvSpPr txBox="1"/>
      </xdr:nvSpPr>
      <xdr:spPr>
        <a:xfrm>
          <a:off x="18421428" y="665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512F1DEB-E59B-40C1-B759-3C462EFC253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9AA13724-D968-43FF-B664-FFE668A7884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BDCA61F0-1CE3-454A-BA07-039BC96F0EB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61F8AA9E-A9CE-407E-94E1-263AFE3E62A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87627FCA-CFE1-4903-A2BC-6AC5DABD861F}"/>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ED49D529-9987-4797-AC24-A616354097A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6F7CD3BC-655D-490A-A85D-FA527AE555F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B7E93C55-28BE-41E1-8C59-AD069DF5055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C90B6273-947D-48C3-9F84-6026AF8D21F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D992E1A5-7246-48E4-8C2C-8FA45D2A233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1DFB4C80-C666-41CD-ACEB-2663A05442B3}"/>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8CC43AA4-A7A3-43ED-9207-8088ABE99C2A}"/>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A6288DE8-8496-4115-B352-AFC754AF232A}"/>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F2B2BF63-3CFB-4C53-BBCA-D2465C767742}"/>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D90C6DBA-05C8-4D24-8C6C-249DACD7B2A2}"/>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5D4A4F93-ECF3-4EFB-AF8F-DBA6AB5FA805}"/>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EA546BAF-DAE0-47B9-B1F0-2F828250B404}"/>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C20FF524-FDC4-46C5-8FA6-B1E9A065372F}"/>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D7E6678F-64BD-4CD6-B3C5-72EBDFDE2AF8}"/>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37B460FA-F7FE-4887-A083-EFF6AA74A324}"/>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1AED2986-9206-4A03-910F-0C937FD669D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CBBED358-B0AC-4AEC-8CC4-CD346CFAB3D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999FA8B8-DA39-4E16-B91E-7007A85F817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A8F8C5D9-8E16-4CE4-9318-108F9C980085}"/>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16860F1E-562D-42D7-9358-910285F368F1}"/>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952E8571-C1EE-4D78-B586-DA6EDFF8A605}"/>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9AC8F193-8450-4D37-9398-FB071C3AF21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A055E9E8-B776-4593-8E1C-D04E566C935E}"/>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145758</xdr:rowOff>
    </xdr:from>
    <xdr:to>
      <xdr:col>116</xdr:col>
      <xdr:colOff>63500</xdr:colOff>
      <xdr:row>57</xdr:row>
      <xdr:rowOff>151130</xdr:rowOff>
    </xdr:to>
    <xdr:cxnSp macro="">
      <xdr:nvCxnSpPr>
        <xdr:cNvPr id="795" name="直線コネクタ 794">
          <a:extLst>
            <a:ext uri="{FF2B5EF4-FFF2-40B4-BE49-F238E27FC236}">
              <a16:creationId xmlns:a16="http://schemas.microsoft.com/office/drawing/2014/main" id="{90DA21ED-9E62-407F-A582-CBE41E54FBA2}"/>
            </a:ext>
          </a:extLst>
        </xdr:cNvPr>
        <xdr:cNvCxnSpPr/>
      </xdr:nvCxnSpPr>
      <xdr:spPr>
        <a:xfrm flipV="1">
          <a:off x="21323300" y="9918408"/>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a:extLst>
            <a:ext uri="{FF2B5EF4-FFF2-40B4-BE49-F238E27FC236}">
              <a16:creationId xmlns:a16="http://schemas.microsoft.com/office/drawing/2014/main" id="{FF1E8F19-7728-4361-ADF9-C27AC5CFDF6B}"/>
            </a:ext>
          </a:extLst>
        </xdr:cNvPr>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38D27B44-ECAB-4EC9-B699-6AB9A287EB06}"/>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151130</xdr:rowOff>
    </xdr:from>
    <xdr:to>
      <xdr:col>111</xdr:col>
      <xdr:colOff>177800</xdr:colOff>
      <xdr:row>57</xdr:row>
      <xdr:rowOff>156197</xdr:rowOff>
    </xdr:to>
    <xdr:cxnSp macro="">
      <xdr:nvCxnSpPr>
        <xdr:cNvPr id="798" name="直線コネクタ 797">
          <a:extLst>
            <a:ext uri="{FF2B5EF4-FFF2-40B4-BE49-F238E27FC236}">
              <a16:creationId xmlns:a16="http://schemas.microsoft.com/office/drawing/2014/main" id="{A7FF4EDC-8D69-41F3-8125-FB019CDE5AC9}"/>
            </a:ext>
          </a:extLst>
        </xdr:cNvPr>
        <xdr:cNvCxnSpPr/>
      </xdr:nvCxnSpPr>
      <xdr:spPr>
        <a:xfrm flipV="1">
          <a:off x="20434300" y="9923780"/>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BE02526D-6AC3-4D02-9BA2-EE0052C637AD}"/>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630AACA2-7EEB-42D7-8F86-B0B508356E9F}"/>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156197</xdr:rowOff>
    </xdr:from>
    <xdr:to>
      <xdr:col>107</xdr:col>
      <xdr:colOff>50800</xdr:colOff>
      <xdr:row>57</xdr:row>
      <xdr:rowOff>156578</xdr:rowOff>
    </xdr:to>
    <xdr:cxnSp macro="">
      <xdr:nvCxnSpPr>
        <xdr:cNvPr id="801" name="直線コネクタ 800">
          <a:extLst>
            <a:ext uri="{FF2B5EF4-FFF2-40B4-BE49-F238E27FC236}">
              <a16:creationId xmlns:a16="http://schemas.microsoft.com/office/drawing/2014/main" id="{64410331-6EDE-495C-849D-24E545830AD8}"/>
            </a:ext>
          </a:extLst>
        </xdr:cNvPr>
        <xdr:cNvCxnSpPr/>
      </xdr:nvCxnSpPr>
      <xdr:spPr>
        <a:xfrm flipV="1">
          <a:off x="19545300" y="99288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2612C75A-747A-4981-965D-A5DCBF935255}"/>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a:extLst>
            <a:ext uri="{FF2B5EF4-FFF2-40B4-BE49-F238E27FC236}">
              <a16:creationId xmlns:a16="http://schemas.microsoft.com/office/drawing/2014/main" id="{0A0E1429-0B86-4D41-ABC4-3EDA637C561A}"/>
            </a:ext>
          </a:extLst>
        </xdr:cNvPr>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156578</xdr:rowOff>
    </xdr:from>
    <xdr:to>
      <xdr:col>102</xdr:col>
      <xdr:colOff>114300</xdr:colOff>
      <xdr:row>57</xdr:row>
      <xdr:rowOff>159398</xdr:rowOff>
    </xdr:to>
    <xdr:cxnSp macro="">
      <xdr:nvCxnSpPr>
        <xdr:cNvPr id="804" name="直線コネクタ 803">
          <a:extLst>
            <a:ext uri="{FF2B5EF4-FFF2-40B4-BE49-F238E27FC236}">
              <a16:creationId xmlns:a16="http://schemas.microsoft.com/office/drawing/2014/main" id="{9AA06E90-EDAD-41E7-9F22-F0D23987D8C8}"/>
            </a:ext>
          </a:extLst>
        </xdr:cNvPr>
        <xdr:cNvCxnSpPr/>
      </xdr:nvCxnSpPr>
      <xdr:spPr>
        <a:xfrm flipV="1">
          <a:off x="18656300" y="9929228"/>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BB3EE1C-C575-4316-8E27-9FF654F76BA6}"/>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a:extLst>
            <a:ext uri="{FF2B5EF4-FFF2-40B4-BE49-F238E27FC236}">
              <a16:creationId xmlns:a16="http://schemas.microsoft.com/office/drawing/2014/main" id="{15DD2F13-37C9-4A7A-8D5C-2F8D9DF9D3DB}"/>
            </a:ext>
          </a:extLst>
        </xdr:cNvPr>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DBC5A80D-C2DA-4828-86D2-830E3C5A3A61}"/>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a:extLst>
            <a:ext uri="{FF2B5EF4-FFF2-40B4-BE49-F238E27FC236}">
              <a16:creationId xmlns:a16="http://schemas.microsoft.com/office/drawing/2014/main" id="{8DC8D544-AE66-4477-9C61-FEE211643266}"/>
            </a:ext>
          </a:extLst>
        </xdr:cNvPr>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DF1043FC-A571-40B2-ACBE-FD6A137FA6D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FDBD44B5-4C38-4EE4-A23F-A4676286CB5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59AF8DF4-616A-4165-A203-CE66CB8D1B2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F3BD5E48-3A33-4041-8DAF-9C2B6A935B5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39473126-8A6A-446C-8BC1-E8A4B690AB6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94958</xdr:rowOff>
    </xdr:from>
    <xdr:to>
      <xdr:col>116</xdr:col>
      <xdr:colOff>114300</xdr:colOff>
      <xdr:row>58</xdr:row>
      <xdr:rowOff>25108</xdr:rowOff>
    </xdr:to>
    <xdr:sp macro="" textlink="">
      <xdr:nvSpPr>
        <xdr:cNvPr id="814" name="楕円 813">
          <a:extLst>
            <a:ext uri="{FF2B5EF4-FFF2-40B4-BE49-F238E27FC236}">
              <a16:creationId xmlns:a16="http://schemas.microsoft.com/office/drawing/2014/main" id="{DB0F4175-F6B8-4424-994D-DD89A13A8978}"/>
            </a:ext>
          </a:extLst>
        </xdr:cNvPr>
        <xdr:cNvSpPr/>
      </xdr:nvSpPr>
      <xdr:spPr>
        <a:xfrm>
          <a:off x="22110700" y="986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117835</xdr:rowOff>
    </xdr:from>
    <xdr:ext cx="469744" cy="259045"/>
    <xdr:sp macro="" textlink="">
      <xdr:nvSpPr>
        <xdr:cNvPr id="815" name="貸付金該当値テキスト">
          <a:extLst>
            <a:ext uri="{FF2B5EF4-FFF2-40B4-BE49-F238E27FC236}">
              <a16:creationId xmlns:a16="http://schemas.microsoft.com/office/drawing/2014/main" id="{6949927F-8016-4C38-A484-23BDACF29B6F}"/>
            </a:ext>
          </a:extLst>
        </xdr:cNvPr>
        <xdr:cNvSpPr txBox="1"/>
      </xdr:nvSpPr>
      <xdr:spPr>
        <a:xfrm>
          <a:off x="22212300" y="971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100330</xdr:rowOff>
    </xdr:from>
    <xdr:to>
      <xdr:col>112</xdr:col>
      <xdr:colOff>38100</xdr:colOff>
      <xdr:row>58</xdr:row>
      <xdr:rowOff>30480</xdr:rowOff>
    </xdr:to>
    <xdr:sp macro="" textlink="">
      <xdr:nvSpPr>
        <xdr:cNvPr id="816" name="楕円 815">
          <a:extLst>
            <a:ext uri="{FF2B5EF4-FFF2-40B4-BE49-F238E27FC236}">
              <a16:creationId xmlns:a16="http://schemas.microsoft.com/office/drawing/2014/main" id="{36657C6B-BAD2-428E-BAB9-50E2B320165F}"/>
            </a:ext>
          </a:extLst>
        </xdr:cNvPr>
        <xdr:cNvSpPr/>
      </xdr:nvSpPr>
      <xdr:spPr>
        <a:xfrm>
          <a:off x="21272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21607</xdr:rowOff>
    </xdr:from>
    <xdr:ext cx="469744" cy="259045"/>
    <xdr:sp macro="" textlink="">
      <xdr:nvSpPr>
        <xdr:cNvPr id="817" name="テキスト ボックス 816">
          <a:extLst>
            <a:ext uri="{FF2B5EF4-FFF2-40B4-BE49-F238E27FC236}">
              <a16:creationId xmlns:a16="http://schemas.microsoft.com/office/drawing/2014/main" id="{B5D8A460-5CAB-49C0-A554-C0A6A7468748}"/>
            </a:ext>
          </a:extLst>
        </xdr:cNvPr>
        <xdr:cNvSpPr txBox="1"/>
      </xdr:nvSpPr>
      <xdr:spPr>
        <a:xfrm>
          <a:off x="21088428"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105397</xdr:rowOff>
    </xdr:from>
    <xdr:to>
      <xdr:col>107</xdr:col>
      <xdr:colOff>101600</xdr:colOff>
      <xdr:row>58</xdr:row>
      <xdr:rowOff>35547</xdr:rowOff>
    </xdr:to>
    <xdr:sp macro="" textlink="">
      <xdr:nvSpPr>
        <xdr:cNvPr id="818" name="楕円 817">
          <a:extLst>
            <a:ext uri="{FF2B5EF4-FFF2-40B4-BE49-F238E27FC236}">
              <a16:creationId xmlns:a16="http://schemas.microsoft.com/office/drawing/2014/main" id="{EB9AA903-D295-4A52-B89F-93BDCB729C31}"/>
            </a:ext>
          </a:extLst>
        </xdr:cNvPr>
        <xdr:cNvSpPr/>
      </xdr:nvSpPr>
      <xdr:spPr>
        <a:xfrm>
          <a:off x="20383500" y="98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52074</xdr:rowOff>
    </xdr:from>
    <xdr:ext cx="469744" cy="259045"/>
    <xdr:sp macro="" textlink="">
      <xdr:nvSpPr>
        <xdr:cNvPr id="819" name="テキスト ボックス 818">
          <a:extLst>
            <a:ext uri="{FF2B5EF4-FFF2-40B4-BE49-F238E27FC236}">
              <a16:creationId xmlns:a16="http://schemas.microsoft.com/office/drawing/2014/main" id="{8C40232E-B33F-4F48-9534-9E86DA6DD2BF}"/>
            </a:ext>
          </a:extLst>
        </xdr:cNvPr>
        <xdr:cNvSpPr txBox="1"/>
      </xdr:nvSpPr>
      <xdr:spPr>
        <a:xfrm>
          <a:off x="20199428" y="965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105778</xdr:rowOff>
    </xdr:from>
    <xdr:to>
      <xdr:col>102</xdr:col>
      <xdr:colOff>165100</xdr:colOff>
      <xdr:row>58</xdr:row>
      <xdr:rowOff>35928</xdr:rowOff>
    </xdr:to>
    <xdr:sp macro="" textlink="">
      <xdr:nvSpPr>
        <xdr:cNvPr id="820" name="楕円 819">
          <a:extLst>
            <a:ext uri="{FF2B5EF4-FFF2-40B4-BE49-F238E27FC236}">
              <a16:creationId xmlns:a16="http://schemas.microsoft.com/office/drawing/2014/main" id="{A9557CF2-1C34-4DE2-977B-0EE7EDC33095}"/>
            </a:ext>
          </a:extLst>
        </xdr:cNvPr>
        <xdr:cNvSpPr/>
      </xdr:nvSpPr>
      <xdr:spPr>
        <a:xfrm>
          <a:off x="19494500" y="98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52455</xdr:rowOff>
    </xdr:from>
    <xdr:ext cx="469744" cy="259045"/>
    <xdr:sp macro="" textlink="">
      <xdr:nvSpPr>
        <xdr:cNvPr id="821" name="テキスト ボックス 820">
          <a:extLst>
            <a:ext uri="{FF2B5EF4-FFF2-40B4-BE49-F238E27FC236}">
              <a16:creationId xmlns:a16="http://schemas.microsoft.com/office/drawing/2014/main" id="{2392E87B-CA3C-4AC9-8891-295BBE0B2A4E}"/>
            </a:ext>
          </a:extLst>
        </xdr:cNvPr>
        <xdr:cNvSpPr txBox="1"/>
      </xdr:nvSpPr>
      <xdr:spPr>
        <a:xfrm>
          <a:off x="19310428" y="965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108598</xdr:rowOff>
    </xdr:from>
    <xdr:to>
      <xdr:col>98</xdr:col>
      <xdr:colOff>38100</xdr:colOff>
      <xdr:row>58</xdr:row>
      <xdr:rowOff>38748</xdr:rowOff>
    </xdr:to>
    <xdr:sp macro="" textlink="">
      <xdr:nvSpPr>
        <xdr:cNvPr id="822" name="楕円 821">
          <a:extLst>
            <a:ext uri="{FF2B5EF4-FFF2-40B4-BE49-F238E27FC236}">
              <a16:creationId xmlns:a16="http://schemas.microsoft.com/office/drawing/2014/main" id="{EC0D883D-8EA0-420A-A11E-7F874264464D}"/>
            </a:ext>
          </a:extLst>
        </xdr:cNvPr>
        <xdr:cNvSpPr/>
      </xdr:nvSpPr>
      <xdr:spPr>
        <a:xfrm>
          <a:off x="18605500" y="98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55275</xdr:rowOff>
    </xdr:from>
    <xdr:ext cx="469744" cy="259045"/>
    <xdr:sp macro="" textlink="">
      <xdr:nvSpPr>
        <xdr:cNvPr id="823" name="テキスト ボックス 822">
          <a:extLst>
            <a:ext uri="{FF2B5EF4-FFF2-40B4-BE49-F238E27FC236}">
              <a16:creationId xmlns:a16="http://schemas.microsoft.com/office/drawing/2014/main" id="{CB63A260-B91F-47BA-BDF4-DE674061AF47}"/>
            </a:ext>
          </a:extLst>
        </xdr:cNvPr>
        <xdr:cNvSpPr txBox="1"/>
      </xdr:nvSpPr>
      <xdr:spPr>
        <a:xfrm>
          <a:off x="18421428" y="965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251D6BE-6790-4A8B-A225-718640B60294}"/>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D0323DA5-9056-4AC4-87D5-E8B097AC3F5C}"/>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461E0253-D4EF-4D46-B936-201FEF912C98}"/>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CEE6D560-F259-485F-806D-020383A060C4}"/>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5CFF7B73-9EDD-475B-92BD-3D7AADB50BEE}"/>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A6C7FB64-B240-4A2F-8245-BA97FF927791}"/>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CC9C5040-74D4-4754-9205-5130AE8E733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C4B846B6-4414-4EB2-B1DB-0CD89654070B}"/>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50882D04-9B46-405E-99CB-EBB0D435FA8E}"/>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DC107BDB-89EC-441E-AA7D-AC8010BDF0DA}"/>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83A06C71-A7A8-4A50-8CE2-FD40A7CE7778}"/>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C7B953D4-F5D8-486A-817C-3A25D22F4AE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D0CE33D5-591A-4800-A4E1-A6A7F1103271}"/>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DC23FCC1-2EB2-4951-8112-810E75CC56FF}"/>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49F8BC53-669E-4A40-B8B0-429771051AB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DD16B7DE-8391-4CCA-8585-D9A948C54153}"/>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4B051BC2-1B79-46FB-B6A9-134E1528A786}"/>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B86FD3EE-7F04-450E-B757-30C25CFF7DCD}"/>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C861B190-57FC-472A-895C-F282BC3599F9}"/>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4E4CB6A5-BB66-492E-8ECB-2D168C63F444}"/>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123617DB-D956-46F2-A0B7-F6776F239446}"/>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615D0D5C-A81A-4E6B-A699-81B1C315FB45}"/>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E8CF0DBA-23AA-4CCE-BB8C-5944782E637D}"/>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F8E16D6A-AD09-461E-9843-25F7D62F11E4}"/>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53C980CE-0E16-4FF4-AFDD-3B571F99AB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4ED875A2-3AF8-4179-A515-D398A414EC1C}"/>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6EBE32D4-312C-4D78-8C60-A9EC981989A5}"/>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CD3EDEE6-7A72-4657-942D-42E716E10255}"/>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117061</xdr:rowOff>
    </xdr:from>
    <xdr:to>
      <xdr:col>116</xdr:col>
      <xdr:colOff>63500</xdr:colOff>
      <xdr:row>76</xdr:row>
      <xdr:rowOff>145354</xdr:rowOff>
    </xdr:to>
    <xdr:cxnSp macro="">
      <xdr:nvCxnSpPr>
        <xdr:cNvPr id="852" name="直線コネクタ 851">
          <a:extLst>
            <a:ext uri="{FF2B5EF4-FFF2-40B4-BE49-F238E27FC236}">
              <a16:creationId xmlns:a16="http://schemas.microsoft.com/office/drawing/2014/main" id="{8ED686B1-8B60-4A9D-8668-0FDBDE6A9FFA}"/>
            </a:ext>
          </a:extLst>
        </xdr:cNvPr>
        <xdr:cNvCxnSpPr/>
      </xdr:nvCxnSpPr>
      <xdr:spPr>
        <a:xfrm flipV="1">
          <a:off x="21323300" y="13147261"/>
          <a:ext cx="838200" cy="2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7AAF2795-71A0-4EA6-9FFD-AF09BD84A575}"/>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59EA7024-10B5-4AF8-AE10-ABD6E53AB3FE}"/>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142711</xdr:rowOff>
    </xdr:from>
    <xdr:to>
      <xdr:col>111</xdr:col>
      <xdr:colOff>177800</xdr:colOff>
      <xdr:row>76</xdr:row>
      <xdr:rowOff>145354</xdr:rowOff>
    </xdr:to>
    <xdr:cxnSp macro="">
      <xdr:nvCxnSpPr>
        <xdr:cNvPr id="855" name="直線コネクタ 854">
          <a:extLst>
            <a:ext uri="{FF2B5EF4-FFF2-40B4-BE49-F238E27FC236}">
              <a16:creationId xmlns:a16="http://schemas.microsoft.com/office/drawing/2014/main" id="{49852390-44FA-4883-BC83-E2B476BD0F2A}"/>
            </a:ext>
          </a:extLst>
        </xdr:cNvPr>
        <xdr:cNvCxnSpPr/>
      </xdr:nvCxnSpPr>
      <xdr:spPr>
        <a:xfrm>
          <a:off x="20434300" y="13172911"/>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9E52B086-6DC9-4CA6-BD70-E9D06C52A581}"/>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102CAA1B-D852-4D49-BFF1-4EF6AE8C6319}"/>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142711</xdr:rowOff>
    </xdr:from>
    <xdr:to>
      <xdr:col>107</xdr:col>
      <xdr:colOff>50800</xdr:colOff>
      <xdr:row>76</xdr:row>
      <xdr:rowOff>168740</xdr:rowOff>
    </xdr:to>
    <xdr:cxnSp macro="">
      <xdr:nvCxnSpPr>
        <xdr:cNvPr id="858" name="直線コネクタ 857">
          <a:extLst>
            <a:ext uri="{FF2B5EF4-FFF2-40B4-BE49-F238E27FC236}">
              <a16:creationId xmlns:a16="http://schemas.microsoft.com/office/drawing/2014/main" id="{C8B1C682-4F4A-4AE6-95E9-C05179B77B2D}"/>
            </a:ext>
          </a:extLst>
        </xdr:cNvPr>
        <xdr:cNvCxnSpPr/>
      </xdr:nvCxnSpPr>
      <xdr:spPr>
        <a:xfrm flipV="1">
          <a:off x="19545300" y="13172911"/>
          <a:ext cx="889000" cy="2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A523140C-8A5C-451F-89E5-903B8192F966}"/>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8E9D150C-3C7A-4D8A-BFEC-2F72587B8C88}"/>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86406</xdr:rowOff>
    </xdr:from>
    <xdr:to>
      <xdr:col>102</xdr:col>
      <xdr:colOff>114300</xdr:colOff>
      <xdr:row>76</xdr:row>
      <xdr:rowOff>168740</xdr:rowOff>
    </xdr:to>
    <xdr:cxnSp macro="">
      <xdr:nvCxnSpPr>
        <xdr:cNvPr id="861" name="直線コネクタ 860">
          <a:extLst>
            <a:ext uri="{FF2B5EF4-FFF2-40B4-BE49-F238E27FC236}">
              <a16:creationId xmlns:a16="http://schemas.microsoft.com/office/drawing/2014/main" id="{89410D68-DB67-41B0-BDBF-1AC2CE60E333}"/>
            </a:ext>
          </a:extLst>
        </xdr:cNvPr>
        <xdr:cNvCxnSpPr/>
      </xdr:nvCxnSpPr>
      <xdr:spPr>
        <a:xfrm>
          <a:off x="18656300" y="13116606"/>
          <a:ext cx="889000" cy="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4697C4DB-A447-4CC7-999C-B362A3657D4A}"/>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BF96A15E-D3D3-42E0-AA9B-CB1E4796DB06}"/>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54C41FD4-ED01-439B-9AFE-7DB1820C5A77}"/>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9AFBA725-7173-4F5A-88C7-AF6F97FF3573}"/>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A6A96B42-6E42-45A0-88FB-092E49A33135}"/>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275104DC-3646-454F-AE0F-F95FFA33AF99}"/>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3B546ED0-DA59-4246-A0BE-3ECF5309205A}"/>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980348E5-F34A-4C32-B9F3-A5C4122F915D}"/>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934E84FF-BA32-43E9-B98E-7A2A303833CB}"/>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66261</xdr:rowOff>
    </xdr:from>
    <xdr:to>
      <xdr:col>116</xdr:col>
      <xdr:colOff>114300</xdr:colOff>
      <xdr:row>76</xdr:row>
      <xdr:rowOff>167861</xdr:rowOff>
    </xdr:to>
    <xdr:sp macro="" textlink="">
      <xdr:nvSpPr>
        <xdr:cNvPr id="871" name="楕円 870">
          <a:extLst>
            <a:ext uri="{FF2B5EF4-FFF2-40B4-BE49-F238E27FC236}">
              <a16:creationId xmlns:a16="http://schemas.microsoft.com/office/drawing/2014/main" id="{9E60F6DE-BC1C-4E8A-9080-178C8669575B}"/>
            </a:ext>
          </a:extLst>
        </xdr:cNvPr>
        <xdr:cNvSpPr/>
      </xdr:nvSpPr>
      <xdr:spPr>
        <a:xfrm>
          <a:off x="22110700" y="130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44688</xdr:rowOff>
    </xdr:from>
    <xdr:ext cx="534377" cy="259045"/>
    <xdr:sp macro="" textlink="">
      <xdr:nvSpPr>
        <xdr:cNvPr id="872" name="繰出金該当値テキスト">
          <a:extLst>
            <a:ext uri="{FF2B5EF4-FFF2-40B4-BE49-F238E27FC236}">
              <a16:creationId xmlns:a16="http://schemas.microsoft.com/office/drawing/2014/main" id="{2DE4E50B-EAD8-44A0-A790-B28EBF2466A2}"/>
            </a:ext>
          </a:extLst>
        </xdr:cNvPr>
        <xdr:cNvSpPr txBox="1"/>
      </xdr:nvSpPr>
      <xdr:spPr>
        <a:xfrm>
          <a:off x="22212300" y="130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94554</xdr:rowOff>
    </xdr:from>
    <xdr:to>
      <xdr:col>112</xdr:col>
      <xdr:colOff>38100</xdr:colOff>
      <xdr:row>77</xdr:row>
      <xdr:rowOff>24704</xdr:rowOff>
    </xdr:to>
    <xdr:sp macro="" textlink="">
      <xdr:nvSpPr>
        <xdr:cNvPr id="873" name="楕円 872">
          <a:extLst>
            <a:ext uri="{FF2B5EF4-FFF2-40B4-BE49-F238E27FC236}">
              <a16:creationId xmlns:a16="http://schemas.microsoft.com/office/drawing/2014/main" id="{AF0DB506-D8C7-4343-BDA3-94A7678BAFAF}"/>
            </a:ext>
          </a:extLst>
        </xdr:cNvPr>
        <xdr:cNvSpPr/>
      </xdr:nvSpPr>
      <xdr:spPr>
        <a:xfrm>
          <a:off x="21272500" y="1312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15831</xdr:rowOff>
    </xdr:from>
    <xdr:ext cx="534377" cy="259045"/>
    <xdr:sp macro="" textlink="">
      <xdr:nvSpPr>
        <xdr:cNvPr id="874" name="テキスト ボックス 873">
          <a:extLst>
            <a:ext uri="{FF2B5EF4-FFF2-40B4-BE49-F238E27FC236}">
              <a16:creationId xmlns:a16="http://schemas.microsoft.com/office/drawing/2014/main" id="{B65579FB-6EB0-4B1D-B7D2-0AC2C2DCCAFD}"/>
            </a:ext>
          </a:extLst>
        </xdr:cNvPr>
        <xdr:cNvSpPr txBox="1"/>
      </xdr:nvSpPr>
      <xdr:spPr>
        <a:xfrm>
          <a:off x="21056111" y="132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91911</xdr:rowOff>
    </xdr:from>
    <xdr:to>
      <xdr:col>107</xdr:col>
      <xdr:colOff>101600</xdr:colOff>
      <xdr:row>77</xdr:row>
      <xdr:rowOff>22061</xdr:rowOff>
    </xdr:to>
    <xdr:sp macro="" textlink="">
      <xdr:nvSpPr>
        <xdr:cNvPr id="875" name="楕円 874">
          <a:extLst>
            <a:ext uri="{FF2B5EF4-FFF2-40B4-BE49-F238E27FC236}">
              <a16:creationId xmlns:a16="http://schemas.microsoft.com/office/drawing/2014/main" id="{CB37CBE8-5985-419D-BA8F-2C17E969F40A}"/>
            </a:ext>
          </a:extLst>
        </xdr:cNvPr>
        <xdr:cNvSpPr/>
      </xdr:nvSpPr>
      <xdr:spPr>
        <a:xfrm>
          <a:off x="20383500" y="13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13188</xdr:rowOff>
    </xdr:from>
    <xdr:ext cx="534377" cy="259045"/>
    <xdr:sp macro="" textlink="">
      <xdr:nvSpPr>
        <xdr:cNvPr id="876" name="テキスト ボックス 875">
          <a:extLst>
            <a:ext uri="{FF2B5EF4-FFF2-40B4-BE49-F238E27FC236}">
              <a16:creationId xmlns:a16="http://schemas.microsoft.com/office/drawing/2014/main" id="{3BDFB723-B608-499B-B520-5C5C111E54D4}"/>
            </a:ext>
          </a:extLst>
        </xdr:cNvPr>
        <xdr:cNvSpPr txBox="1"/>
      </xdr:nvSpPr>
      <xdr:spPr>
        <a:xfrm>
          <a:off x="20167111" y="132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117940</xdr:rowOff>
    </xdr:from>
    <xdr:to>
      <xdr:col>102</xdr:col>
      <xdr:colOff>165100</xdr:colOff>
      <xdr:row>77</xdr:row>
      <xdr:rowOff>48090</xdr:rowOff>
    </xdr:to>
    <xdr:sp macro="" textlink="">
      <xdr:nvSpPr>
        <xdr:cNvPr id="877" name="楕円 876">
          <a:extLst>
            <a:ext uri="{FF2B5EF4-FFF2-40B4-BE49-F238E27FC236}">
              <a16:creationId xmlns:a16="http://schemas.microsoft.com/office/drawing/2014/main" id="{0205E3D0-356C-4777-A315-CBB0A7E0A8F1}"/>
            </a:ext>
          </a:extLst>
        </xdr:cNvPr>
        <xdr:cNvSpPr/>
      </xdr:nvSpPr>
      <xdr:spPr>
        <a:xfrm>
          <a:off x="19494500" y="131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39217</xdr:rowOff>
    </xdr:from>
    <xdr:ext cx="534377" cy="259045"/>
    <xdr:sp macro="" textlink="">
      <xdr:nvSpPr>
        <xdr:cNvPr id="878" name="テキスト ボックス 877">
          <a:extLst>
            <a:ext uri="{FF2B5EF4-FFF2-40B4-BE49-F238E27FC236}">
              <a16:creationId xmlns:a16="http://schemas.microsoft.com/office/drawing/2014/main" id="{952AE3D1-1109-48BD-BF5C-1ECB7AE6F3D1}"/>
            </a:ext>
          </a:extLst>
        </xdr:cNvPr>
        <xdr:cNvSpPr txBox="1"/>
      </xdr:nvSpPr>
      <xdr:spPr>
        <a:xfrm>
          <a:off x="19278111" y="132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35606</xdr:rowOff>
    </xdr:from>
    <xdr:to>
      <xdr:col>98</xdr:col>
      <xdr:colOff>38100</xdr:colOff>
      <xdr:row>76</xdr:row>
      <xdr:rowOff>137206</xdr:rowOff>
    </xdr:to>
    <xdr:sp macro="" textlink="">
      <xdr:nvSpPr>
        <xdr:cNvPr id="879" name="楕円 878">
          <a:extLst>
            <a:ext uri="{FF2B5EF4-FFF2-40B4-BE49-F238E27FC236}">
              <a16:creationId xmlns:a16="http://schemas.microsoft.com/office/drawing/2014/main" id="{494154C0-D8F8-4EF8-BB39-C948CD1F0917}"/>
            </a:ext>
          </a:extLst>
        </xdr:cNvPr>
        <xdr:cNvSpPr/>
      </xdr:nvSpPr>
      <xdr:spPr>
        <a:xfrm>
          <a:off x="18605500" y="130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128333</xdr:rowOff>
    </xdr:from>
    <xdr:ext cx="534377" cy="259045"/>
    <xdr:sp macro="" textlink="">
      <xdr:nvSpPr>
        <xdr:cNvPr id="880" name="テキスト ボックス 879">
          <a:extLst>
            <a:ext uri="{FF2B5EF4-FFF2-40B4-BE49-F238E27FC236}">
              <a16:creationId xmlns:a16="http://schemas.microsoft.com/office/drawing/2014/main" id="{47AD4C21-6A3C-485C-ABFA-72A462082C0E}"/>
            </a:ext>
          </a:extLst>
        </xdr:cNvPr>
        <xdr:cNvSpPr txBox="1"/>
      </xdr:nvSpPr>
      <xdr:spPr>
        <a:xfrm>
          <a:off x="18389111" y="131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3FAE59C0-DD10-4340-BE57-1644758D098F}"/>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69C607F6-05DB-4E43-91A3-1220A0CA57E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7C671F9B-FBD7-4389-A9EC-C30DB83B187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5D7FE5E5-B8F7-4024-A8DA-FAA7C7C72906}"/>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501CA7BA-D940-4CB8-8345-B929B4F645F7}"/>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767560A8-16F7-4377-82F9-E6578465349E}"/>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CDF252AB-0044-451E-8D19-8B95EC47541F}"/>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305CA7CA-5F93-47E0-8E26-D927DA983A14}"/>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BCEFDC42-DC3D-44D4-A129-D6080E64C578}"/>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357AF835-4EF4-478C-B25A-BDF89C9D79B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9DF701FB-8699-45FC-96DC-1644AEAE9C26}"/>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276531F-81A1-4FA5-B9DF-825D3A61A91A}"/>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AA961D13-908F-4787-B019-0B1C31349F7A}"/>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9AEB8C1E-5C1E-412C-9D88-0D73839CEC4A}"/>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964E7ED-0CC3-4E43-A300-0E68F1451498}"/>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A09C4B27-5650-4B63-BEE4-1888D8C60922}"/>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FD0F176F-3EE1-4E9C-B730-39C3B6F10FA2}"/>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264B1A4A-5DF6-42FC-8141-385823B6AA04}"/>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4D2EB781-C021-4599-B8E8-1513D25DE328}"/>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60983B29-8020-4126-9E19-6B9E36F05EF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AFA162D4-07F8-4E0D-BFA9-42DC5B9D0814}"/>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630D8682-B0D2-4FB5-968E-EDD00CE478BB}"/>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70C90AA2-9CF5-4DD7-864F-4DC9F936D445}"/>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AD6E68EC-4079-4091-84A1-84A0952FAAB4}"/>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5C686052-A686-4C17-B259-6DBCE49B5992}"/>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6064490B-DFF1-4C7A-B724-482ED1842461}"/>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EEA4C009-75D0-4D73-8A63-BF2545D2004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47B2796-241A-41D2-B888-889985F6C64E}"/>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9977E5D5-DEC0-4928-934E-0604E11F764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32F7CFB1-D4BE-465D-BC26-EF2773A32314}"/>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ACB5E6EC-3748-4F99-A0FB-2D2A4BD35809}"/>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F06000D2-9B78-4DDE-9A23-EE9429537B87}"/>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50638FFF-A6CC-44DD-B022-60FD481A4465}"/>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FFBA4947-BCE0-4130-90BF-CFFB4A3F876B}"/>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9A5A9A2B-FA0E-4EC0-9DAB-7730BEC4633A}"/>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9FEF38-99C9-4B12-905B-93EACF7E85A4}"/>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BC5E1C0E-8D47-4827-A363-7CB9BD7D4D35}"/>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F0083849-A1AC-4EE7-AD8C-CF2FAC7B772C}"/>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90D7D5B0-0B98-43DB-B2F9-05FCC8879653}"/>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4B22FE18-EC6C-47FF-8B0C-2746F86CA0CE}"/>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25664CF0-F977-4385-870D-F175AC8AD558}"/>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F79F6687-456F-44D6-81AC-BA0F776E4C8E}"/>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8E5C6080-96A0-4BDE-83E8-5400AB555C04}"/>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6BE174ED-2838-4166-BA85-C7951959C4E9}"/>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ECD38913-F2DB-40BF-AE8E-0CAEF6120DE9}"/>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98E7513A-3617-4E1C-9657-C91C0209D991}"/>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E12B7B9A-BD3B-40DF-B5F5-4C97B97AD18D}"/>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3EFB85F2-BD57-49A7-A8AC-E85FF2030547}"/>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C1CC3557-FBA2-4FD7-9DBF-D6F01F5B350A}"/>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836E9EEF-6E2C-47A1-A842-A027B744415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A3E9F369-802E-4180-B098-3DAE9665EE6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68C0F1AB-CBAA-4E8B-989C-A42FA228C53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歳出総決算額は、住民一人当たり</a:t>
          </a:r>
          <a:r>
            <a:rPr kumimoji="1" lang="en-US" altLang="ja-JP" sz="1300">
              <a:latin typeface="ＭＳ Ｐゴシック" panose="020B0600070205080204" pitchFamily="50" charset="-128"/>
              <a:ea typeface="ＭＳ Ｐゴシック" panose="020B0600070205080204" pitchFamily="50" charset="-128"/>
            </a:rPr>
            <a:t>915,777</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228,543</a:t>
          </a:r>
          <a:r>
            <a:rPr kumimoji="1" lang="ja-JP" altLang="en-US" sz="1300">
              <a:latin typeface="ＭＳ Ｐゴシック" panose="020B0600070205080204" pitchFamily="50" charset="-128"/>
              <a:ea typeface="ＭＳ Ｐゴシック" panose="020B0600070205080204" pitchFamily="50" charset="-128"/>
            </a:rPr>
            <a:t>円の減額となったが、スポーツセンター建設による普通建設事業費が減額になったことによるものである。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特に高い数値となっているのは、人件費となっている。人件費が常態的数値が高いのは、外部施設・こども園を直営で運営しており、職員数が多いことが要因となっている。今後は施設の外部委託等アウトソーシングの検討も視野に入れ、人件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5C07FC-632D-4EA2-BB97-2C519E9E46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FDEC809-CA5D-4FDC-9B0B-F228A15A58A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C33F766-1F6F-4A9C-9668-9FEC8A2FB22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F547541-5B2E-4CCE-9153-DFB0D7A0F14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0179AF-53E3-4B3A-8B1B-D0B79D6724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FF89D9-FEBB-4156-AC38-1590666E23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D4124D-8137-4F00-B196-88DBA87FF3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978687-4AD0-4210-B295-F1F3366C48D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8A4A2E-32AC-4C16-8B37-798E5D1675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A2954C3-CE40-4186-B2F1-56873C1C898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4,889
4,855
190.95
4,587,348
4,477,234
109,344
2,760,183
5,009,588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E0C6FE-1CD6-454B-BFAF-1CC55471FE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0D15492-0602-4872-9DBC-CB6599487D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F58E05-B6BE-423C-93EF-B12FAA91CE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D7EF2C-2EC9-4CA2-9BDA-D585EF28DC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C04884-280B-4B6A-99BF-E8BBDC684D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2F5C69F-DA52-40F3-BD0B-5F658B1C729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FF7E325-7EE9-4DE2-A4F5-B406F55301B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133DEE9-4AE7-485B-8B14-92B5435E250A}"/>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7DB2BFC-4D18-4793-B21C-AAAFA868A86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5D234B-1018-49FE-ACBD-65046062B5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9915C27-EA82-4188-B91C-BA85F3FAD64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5F6A628-3B73-4D32-B111-E736D49A9C8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0C2A03F-DB4C-4039-AF6A-35C3E02A520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9D1A01A-C6B6-49D2-B1A9-6728B6D9B3D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80DDA7-564C-43BB-BCDC-E771D10F458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924E603-6593-41CB-B51B-E955107DBC7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5827C5-0704-4872-9526-32BE4B5068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0230BE0-3FFB-4FA2-B977-7456EF6DC0DD}"/>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F475735-09F4-4D7F-92B5-16A9D9E711D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63F41496-219D-41B5-B096-B304198855A3}"/>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574131C-D7D4-4D61-9494-455F8009BFE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9502C69D-0709-4F63-A659-B5C8999B364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0EE9EDA-99DC-4CEA-B212-8BF36C2DC03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25B0FFC-6B4C-42A6-BA6F-3A69FB47CA1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DF61B504-4B8F-4D8A-ADDD-6B01F397A98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16C1809-B377-45A3-B72C-C1C6E1C4DA5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8DA6C52-BF0B-442A-B4A7-F4A9993F112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7855927-679B-46B3-9B65-EB3659CB2C3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0FB52B2-A898-43B5-86E0-A564F2ADEE2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83144FF-3919-48B3-BED6-30666872971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B09403C3-B727-4CDE-BF20-B920FEA52ACB}"/>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C527D597-EC38-42CE-BC40-062399AAF47A}"/>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E861CAB8-D249-4BF6-B667-37078C4F2329}"/>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2D80C5E2-2FA3-4A21-BB4B-1B9283C903A1}"/>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3B99472E-CD93-4BE7-B3E9-A707BD7E7C2E}"/>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43BD62A7-45D5-4566-96AD-88D1F51B9F9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F12DBAF1-3B5C-43A2-A6AA-F3AF3AAE68B6}"/>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840226EF-1E16-48DE-8D78-EC9DB61E70C8}"/>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4CABD9BB-3C87-4AAF-A6A2-DD8F280500AA}"/>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30461AE8-8E69-418B-9E7F-FC4BA4E1285E}"/>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3EF7201D-121D-4848-AFEC-6881A539068E}"/>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9C6229E9-5427-4319-BA8F-504DE5B4C56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803CC345-4601-4577-B9D6-D72E27DC0C2B}"/>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7D911380-31FB-430E-BCCA-4E63070BE4D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BDAD5FD0-207A-4653-949D-189761C8AB52}"/>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EE11C906-910F-47E0-8172-0419566C57D2}"/>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9D2B8B35-4297-4E87-B60E-B40767EA4845}"/>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9AC7A2C5-4F61-4ECA-B2A4-C1280F8ADC4F}"/>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5101BFCF-5ABA-4F97-88CB-1D87E3883A3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162814</xdr:rowOff>
    </xdr:from>
    <xdr:to>
      <xdr:col>24</xdr:col>
      <xdr:colOff>63500</xdr:colOff>
      <xdr:row>34</xdr:row>
      <xdr:rowOff>9398</xdr:rowOff>
    </xdr:to>
    <xdr:cxnSp macro="">
      <xdr:nvCxnSpPr>
        <xdr:cNvPr id="61" name="直線コネクタ 60">
          <a:extLst>
            <a:ext uri="{FF2B5EF4-FFF2-40B4-BE49-F238E27FC236}">
              <a16:creationId xmlns:a16="http://schemas.microsoft.com/office/drawing/2014/main" id="{7879CFD4-0E96-4571-BB44-5DD62254D657}"/>
            </a:ext>
          </a:extLst>
        </xdr:cNvPr>
        <xdr:cNvCxnSpPr/>
      </xdr:nvCxnSpPr>
      <xdr:spPr>
        <a:xfrm>
          <a:off x="3797300" y="5820664"/>
          <a:ext cx="8382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E0A70194-D3CF-431A-8B60-E468A7B98D9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F44EC1F4-1A3A-4753-976D-6D870E9A4598}"/>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162814</xdr:rowOff>
    </xdr:from>
    <xdr:to>
      <xdr:col>19</xdr:col>
      <xdr:colOff>177800</xdr:colOff>
      <xdr:row>34</xdr:row>
      <xdr:rowOff>45720</xdr:rowOff>
    </xdr:to>
    <xdr:cxnSp macro="">
      <xdr:nvCxnSpPr>
        <xdr:cNvPr id="64" name="直線コネクタ 63">
          <a:extLst>
            <a:ext uri="{FF2B5EF4-FFF2-40B4-BE49-F238E27FC236}">
              <a16:creationId xmlns:a16="http://schemas.microsoft.com/office/drawing/2014/main" id="{2FF32B75-B702-4A4A-A293-B28C44DC3502}"/>
            </a:ext>
          </a:extLst>
        </xdr:cNvPr>
        <xdr:cNvCxnSpPr/>
      </xdr:nvCxnSpPr>
      <xdr:spPr>
        <a:xfrm flipV="1">
          <a:off x="2908300" y="5820664"/>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FD88F18A-2FC7-4C4C-BF22-96138C99BB23}"/>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8D537BD7-51B6-4147-88B0-7C98F8B0DC37}"/>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159385</xdr:rowOff>
    </xdr:from>
    <xdr:to>
      <xdr:col>15</xdr:col>
      <xdr:colOff>50800</xdr:colOff>
      <xdr:row>34</xdr:row>
      <xdr:rowOff>45720</xdr:rowOff>
    </xdr:to>
    <xdr:cxnSp macro="">
      <xdr:nvCxnSpPr>
        <xdr:cNvPr id="67" name="直線コネクタ 66">
          <a:extLst>
            <a:ext uri="{FF2B5EF4-FFF2-40B4-BE49-F238E27FC236}">
              <a16:creationId xmlns:a16="http://schemas.microsoft.com/office/drawing/2014/main" id="{BBA698CF-A4AE-4104-A090-0ECE8833993B}"/>
            </a:ext>
          </a:extLst>
        </xdr:cNvPr>
        <xdr:cNvCxnSpPr/>
      </xdr:nvCxnSpPr>
      <xdr:spPr>
        <a:xfrm>
          <a:off x="2019300" y="5817235"/>
          <a:ext cx="889000" cy="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23A195B1-C627-4883-B6A3-841CED90956D}"/>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17247AC-C854-4805-A2C0-B72F78CB3DA5}"/>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159385</xdr:rowOff>
    </xdr:from>
    <xdr:to>
      <xdr:col>10</xdr:col>
      <xdr:colOff>114300</xdr:colOff>
      <xdr:row>34</xdr:row>
      <xdr:rowOff>27686</xdr:rowOff>
    </xdr:to>
    <xdr:cxnSp macro="">
      <xdr:nvCxnSpPr>
        <xdr:cNvPr id="70" name="直線コネクタ 69">
          <a:extLst>
            <a:ext uri="{FF2B5EF4-FFF2-40B4-BE49-F238E27FC236}">
              <a16:creationId xmlns:a16="http://schemas.microsoft.com/office/drawing/2014/main" id="{3AF29CAD-8989-4C0D-B788-0D0EA3B20B22}"/>
            </a:ext>
          </a:extLst>
        </xdr:cNvPr>
        <xdr:cNvCxnSpPr/>
      </xdr:nvCxnSpPr>
      <xdr:spPr>
        <a:xfrm flipV="1">
          <a:off x="1130300" y="5817235"/>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2C04D5E1-5859-4981-AC1D-CCA375D74842}"/>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A3148B4A-88C6-4494-BBA3-4B0D2053836D}"/>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41D49C3E-7C29-4AAD-A9A0-41F18126F834}"/>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74D0364B-7D78-4873-B98D-9DAA7BD2D03E}"/>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94CC5F9-1EC9-4108-B143-02E352A530B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1EEAF02-2456-4795-BD31-33BC5388E087}"/>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329A196-5E93-4BB4-B405-29147E6B2CF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FAFED81-30AA-4E09-A9BD-F51B3B10F02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BB68E69-EAF2-43A6-93F0-03ED2F90905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130048</xdr:rowOff>
    </xdr:from>
    <xdr:to>
      <xdr:col>24</xdr:col>
      <xdr:colOff>114300</xdr:colOff>
      <xdr:row>34</xdr:row>
      <xdr:rowOff>60198</xdr:rowOff>
    </xdr:to>
    <xdr:sp macro="" textlink="">
      <xdr:nvSpPr>
        <xdr:cNvPr id="80" name="楕円 79">
          <a:extLst>
            <a:ext uri="{FF2B5EF4-FFF2-40B4-BE49-F238E27FC236}">
              <a16:creationId xmlns:a16="http://schemas.microsoft.com/office/drawing/2014/main" id="{E5C9373B-115A-42F7-87FD-89C8484EF0D8}"/>
            </a:ext>
          </a:extLst>
        </xdr:cNvPr>
        <xdr:cNvSpPr/>
      </xdr:nvSpPr>
      <xdr:spPr>
        <a:xfrm>
          <a:off x="45847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152925</xdr:rowOff>
    </xdr:from>
    <xdr:ext cx="534377" cy="259045"/>
    <xdr:sp macro="" textlink="">
      <xdr:nvSpPr>
        <xdr:cNvPr id="81" name="議会費該当値テキスト">
          <a:extLst>
            <a:ext uri="{FF2B5EF4-FFF2-40B4-BE49-F238E27FC236}">
              <a16:creationId xmlns:a16="http://schemas.microsoft.com/office/drawing/2014/main" id="{9BC9594E-F066-41F6-8997-6A246653D941}"/>
            </a:ext>
          </a:extLst>
        </xdr:cNvPr>
        <xdr:cNvSpPr txBox="1"/>
      </xdr:nvSpPr>
      <xdr:spPr>
        <a:xfrm>
          <a:off x="4686300" y="56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112014</xdr:rowOff>
    </xdr:from>
    <xdr:to>
      <xdr:col>20</xdr:col>
      <xdr:colOff>38100</xdr:colOff>
      <xdr:row>34</xdr:row>
      <xdr:rowOff>42164</xdr:rowOff>
    </xdr:to>
    <xdr:sp macro="" textlink="">
      <xdr:nvSpPr>
        <xdr:cNvPr id="82" name="楕円 81">
          <a:extLst>
            <a:ext uri="{FF2B5EF4-FFF2-40B4-BE49-F238E27FC236}">
              <a16:creationId xmlns:a16="http://schemas.microsoft.com/office/drawing/2014/main" id="{7898E598-9A92-48AA-89E6-719C27401414}"/>
            </a:ext>
          </a:extLst>
        </xdr:cNvPr>
        <xdr:cNvSpPr/>
      </xdr:nvSpPr>
      <xdr:spPr>
        <a:xfrm>
          <a:off x="3746500" y="57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58691</xdr:rowOff>
    </xdr:from>
    <xdr:ext cx="534377" cy="259045"/>
    <xdr:sp macro="" textlink="">
      <xdr:nvSpPr>
        <xdr:cNvPr id="83" name="テキスト ボックス 82">
          <a:extLst>
            <a:ext uri="{FF2B5EF4-FFF2-40B4-BE49-F238E27FC236}">
              <a16:creationId xmlns:a16="http://schemas.microsoft.com/office/drawing/2014/main" id="{5AA606A0-4D3D-4455-B9A5-02B17138A3DE}"/>
            </a:ext>
          </a:extLst>
        </xdr:cNvPr>
        <xdr:cNvSpPr txBox="1"/>
      </xdr:nvSpPr>
      <xdr:spPr>
        <a:xfrm>
          <a:off x="3530111" y="554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166370</xdr:rowOff>
    </xdr:from>
    <xdr:to>
      <xdr:col>15</xdr:col>
      <xdr:colOff>101600</xdr:colOff>
      <xdr:row>34</xdr:row>
      <xdr:rowOff>96520</xdr:rowOff>
    </xdr:to>
    <xdr:sp macro="" textlink="">
      <xdr:nvSpPr>
        <xdr:cNvPr id="84" name="楕円 83">
          <a:extLst>
            <a:ext uri="{FF2B5EF4-FFF2-40B4-BE49-F238E27FC236}">
              <a16:creationId xmlns:a16="http://schemas.microsoft.com/office/drawing/2014/main" id="{2287952D-99E5-4E36-9199-88C90F9D6FAE}"/>
            </a:ext>
          </a:extLst>
        </xdr:cNvPr>
        <xdr:cNvSpPr/>
      </xdr:nvSpPr>
      <xdr:spPr>
        <a:xfrm>
          <a:off x="2857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113047</xdr:rowOff>
    </xdr:from>
    <xdr:ext cx="534377" cy="259045"/>
    <xdr:sp macro="" textlink="">
      <xdr:nvSpPr>
        <xdr:cNvPr id="85" name="テキスト ボックス 84">
          <a:extLst>
            <a:ext uri="{FF2B5EF4-FFF2-40B4-BE49-F238E27FC236}">
              <a16:creationId xmlns:a16="http://schemas.microsoft.com/office/drawing/2014/main" id="{667D0E66-FB98-4134-AF39-475A45A0040F}"/>
            </a:ext>
          </a:extLst>
        </xdr:cNvPr>
        <xdr:cNvSpPr txBox="1"/>
      </xdr:nvSpPr>
      <xdr:spPr>
        <a:xfrm>
          <a:off x="2641111" y="55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108585</xdr:rowOff>
    </xdr:from>
    <xdr:to>
      <xdr:col>10</xdr:col>
      <xdr:colOff>165100</xdr:colOff>
      <xdr:row>34</xdr:row>
      <xdr:rowOff>38735</xdr:rowOff>
    </xdr:to>
    <xdr:sp macro="" textlink="">
      <xdr:nvSpPr>
        <xdr:cNvPr id="86" name="楕円 85">
          <a:extLst>
            <a:ext uri="{FF2B5EF4-FFF2-40B4-BE49-F238E27FC236}">
              <a16:creationId xmlns:a16="http://schemas.microsoft.com/office/drawing/2014/main" id="{5AE3D3B0-9AA0-4888-8A7C-FA3E68E0FE65}"/>
            </a:ext>
          </a:extLst>
        </xdr:cNvPr>
        <xdr:cNvSpPr/>
      </xdr:nvSpPr>
      <xdr:spPr>
        <a:xfrm>
          <a:off x="1968500" y="576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55262</xdr:rowOff>
    </xdr:from>
    <xdr:ext cx="534377" cy="259045"/>
    <xdr:sp macro="" textlink="">
      <xdr:nvSpPr>
        <xdr:cNvPr id="87" name="テキスト ボックス 86">
          <a:extLst>
            <a:ext uri="{FF2B5EF4-FFF2-40B4-BE49-F238E27FC236}">
              <a16:creationId xmlns:a16="http://schemas.microsoft.com/office/drawing/2014/main" id="{D7D64107-D8D5-4690-805D-F55BFD2D8B85}"/>
            </a:ext>
          </a:extLst>
        </xdr:cNvPr>
        <xdr:cNvSpPr txBox="1"/>
      </xdr:nvSpPr>
      <xdr:spPr>
        <a:xfrm>
          <a:off x="1752111" y="554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148336</xdr:rowOff>
    </xdr:from>
    <xdr:to>
      <xdr:col>6</xdr:col>
      <xdr:colOff>38100</xdr:colOff>
      <xdr:row>34</xdr:row>
      <xdr:rowOff>78486</xdr:rowOff>
    </xdr:to>
    <xdr:sp macro="" textlink="">
      <xdr:nvSpPr>
        <xdr:cNvPr id="88" name="楕円 87">
          <a:extLst>
            <a:ext uri="{FF2B5EF4-FFF2-40B4-BE49-F238E27FC236}">
              <a16:creationId xmlns:a16="http://schemas.microsoft.com/office/drawing/2014/main" id="{F752111E-D617-4CEC-AE2D-560CD37BC500}"/>
            </a:ext>
          </a:extLst>
        </xdr:cNvPr>
        <xdr:cNvSpPr/>
      </xdr:nvSpPr>
      <xdr:spPr>
        <a:xfrm>
          <a:off x="1079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95013</xdr:rowOff>
    </xdr:from>
    <xdr:ext cx="534377" cy="259045"/>
    <xdr:sp macro="" textlink="">
      <xdr:nvSpPr>
        <xdr:cNvPr id="89" name="テキスト ボックス 88">
          <a:extLst>
            <a:ext uri="{FF2B5EF4-FFF2-40B4-BE49-F238E27FC236}">
              <a16:creationId xmlns:a16="http://schemas.microsoft.com/office/drawing/2014/main" id="{5DB67B2B-7780-43B2-AF60-D9824263168D}"/>
            </a:ext>
          </a:extLst>
        </xdr:cNvPr>
        <xdr:cNvSpPr txBox="1"/>
      </xdr:nvSpPr>
      <xdr:spPr>
        <a:xfrm>
          <a:off x="863111" y="55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F8725366-D584-4CEB-97E6-78D4449B374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66BD9F1F-3C10-4DB3-B790-97492CD3F99B}"/>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AFAE0FA0-F389-4B7C-ACC1-C92C5DFCDCC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52315C44-EAD9-47B4-AB6F-2BB7438FFF85}"/>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2FFCE073-E62B-4FA5-AE09-8F9D7050E72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31928368-C547-4421-AAE4-7A216A6F31F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8AF5490E-CF44-492C-B5B1-EB366296064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F61AA9C3-D56E-487D-AD75-128E2FBA565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9CA7BAA2-D6FF-4DE4-8BAE-F6A36C6D4D8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9D2FFEF8-A7C0-422E-975E-18631632A64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8463842B-4481-45BE-84A0-29802963FB8B}"/>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2744BF50-CC70-47C4-90A0-6976DAB0F194}"/>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78AB23B2-463A-48C3-A8FC-AF3A6B3BF06F}"/>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DC91DB0A-60D5-466A-B20B-5A4F6CA8DF4D}"/>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458AF748-6D8E-4AAF-A05D-0AC9B4A443AA}"/>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E9061D45-B0A6-4A63-8115-02C4D8D4B6F4}"/>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C652F0FB-0945-43FD-B37C-B06529F96889}"/>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2EC7F65-5123-4E6F-8356-F187D34CC68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8EBEB35B-3692-4E94-A6A2-FBD778A727EA}"/>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6EB246D3-666E-4E95-A7B8-FD408B8749E7}"/>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3B6C462C-AADF-44D1-B9BE-FE7164C8C4FE}"/>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4A2C0B2E-C961-46C6-BE51-453654B3A926}"/>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ACA95FF1-7E8F-45E9-A92C-6A4A205965A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A613108D-FA06-41CA-BAE9-B3CA1952BCDB}"/>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D08A346E-0728-425B-998F-52B163EBCBC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93675A87-46E2-4F23-A29F-65C5F29C27B2}"/>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85741104-77F4-4FBD-A951-925EAB16A41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BB356CE9-9187-46B1-B920-2093F54F97A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8B24F8-E36F-41B2-8024-0DB8FAEFA9FB}"/>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434FEE46-0D85-4B09-A324-BD655F8ACF46}"/>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157002</xdr:rowOff>
    </xdr:from>
    <xdr:to>
      <xdr:col>24</xdr:col>
      <xdr:colOff>63500</xdr:colOff>
      <xdr:row>58</xdr:row>
      <xdr:rowOff>56230</xdr:rowOff>
    </xdr:to>
    <xdr:cxnSp macro="">
      <xdr:nvCxnSpPr>
        <xdr:cNvPr id="120" name="直線コネクタ 119">
          <a:extLst>
            <a:ext uri="{FF2B5EF4-FFF2-40B4-BE49-F238E27FC236}">
              <a16:creationId xmlns:a16="http://schemas.microsoft.com/office/drawing/2014/main" id="{DCBE79E5-4875-41EA-B64D-9D36C4F2BF49}"/>
            </a:ext>
          </a:extLst>
        </xdr:cNvPr>
        <xdr:cNvCxnSpPr/>
      </xdr:nvCxnSpPr>
      <xdr:spPr>
        <a:xfrm flipV="1">
          <a:off x="3797300" y="9929652"/>
          <a:ext cx="838200" cy="7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3E5BA930-2344-4F84-9854-B1A33E0493A2}"/>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E0FCD980-D7BE-41E6-BBB5-2E285F0C3E42}"/>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12731</xdr:rowOff>
    </xdr:from>
    <xdr:to>
      <xdr:col>19</xdr:col>
      <xdr:colOff>177800</xdr:colOff>
      <xdr:row>58</xdr:row>
      <xdr:rowOff>56230</xdr:rowOff>
    </xdr:to>
    <xdr:cxnSp macro="">
      <xdr:nvCxnSpPr>
        <xdr:cNvPr id="123" name="直線コネクタ 122">
          <a:extLst>
            <a:ext uri="{FF2B5EF4-FFF2-40B4-BE49-F238E27FC236}">
              <a16:creationId xmlns:a16="http://schemas.microsoft.com/office/drawing/2014/main" id="{868801F0-66BF-4A90-AF74-B1326D0EB608}"/>
            </a:ext>
          </a:extLst>
        </xdr:cNvPr>
        <xdr:cNvCxnSpPr/>
      </xdr:nvCxnSpPr>
      <xdr:spPr>
        <a:xfrm>
          <a:off x="2908300" y="9785381"/>
          <a:ext cx="889000" cy="21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396E1816-910D-41D0-B044-A20ED67A3008}"/>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E6B59CDC-CB20-4283-AD1D-7C76005AECD7}"/>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12731</xdr:rowOff>
    </xdr:from>
    <xdr:to>
      <xdr:col>15</xdr:col>
      <xdr:colOff>50800</xdr:colOff>
      <xdr:row>57</xdr:row>
      <xdr:rowOff>111873</xdr:rowOff>
    </xdr:to>
    <xdr:cxnSp macro="">
      <xdr:nvCxnSpPr>
        <xdr:cNvPr id="126" name="直線コネクタ 125">
          <a:extLst>
            <a:ext uri="{FF2B5EF4-FFF2-40B4-BE49-F238E27FC236}">
              <a16:creationId xmlns:a16="http://schemas.microsoft.com/office/drawing/2014/main" id="{CF0F8382-F3A8-40BE-A07C-77F77B703A69}"/>
            </a:ext>
          </a:extLst>
        </xdr:cNvPr>
        <xdr:cNvCxnSpPr/>
      </xdr:nvCxnSpPr>
      <xdr:spPr>
        <a:xfrm flipV="1">
          <a:off x="2019300" y="9785381"/>
          <a:ext cx="889000" cy="9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8A43FEBF-54BF-4936-8A6F-E7EE88DD5B5F}"/>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7A2BEC41-1A35-4E3A-A1AB-011D49B1850A}"/>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111873</xdr:rowOff>
    </xdr:from>
    <xdr:to>
      <xdr:col>10</xdr:col>
      <xdr:colOff>114300</xdr:colOff>
      <xdr:row>58</xdr:row>
      <xdr:rowOff>7524</xdr:rowOff>
    </xdr:to>
    <xdr:cxnSp macro="">
      <xdr:nvCxnSpPr>
        <xdr:cNvPr id="129" name="直線コネクタ 128">
          <a:extLst>
            <a:ext uri="{FF2B5EF4-FFF2-40B4-BE49-F238E27FC236}">
              <a16:creationId xmlns:a16="http://schemas.microsoft.com/office/drawing/2014/main" id="{C4260E0D-CE26-44EF-BE99-FE00F45D2C50}"/>
            </a:ext>
          </a:extLst>
        </xdr:cNvPr>
        <xdr:cNvCxnSpPr/>
      </xdr:nvCxnSpPr>
      <xdr:spPr>
        <a:xfrm flipV="1">
          <a:off x="1130300" y="9884523"/>
          <a:ext cx="889000" cy="6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86538061-1426-41A8-BD94-AF12459E6ECF}"/>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C2FC382C-6DD2-4B57-87ED-24367CA734E8}"/>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E6E391EC-9A95-4517-9269-FB563D43D5AA}"/>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CAEBC84A-BC26-4E85-AB04-F2F76585BFEE}"/>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B6AEA68-DE0D-46E6-AA99-634763B80AF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BBDBF2D-871C-4B05-8577-7E086FB9AE5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D4D98337-E070-4C91-8099-DA41B7024AF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9BA7752C-8716-4F4A-87D6-FCD0B284C4D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95208198-9707-4050-8685-B23664D659D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106202</xdr:rowOff>
    </xdr:from>
    <xdr:to>
      <xdr:col>24</xdr:col>
      <xdr:colOff>114300</xdr:colOff>
      <xdr:row>58</xdr:row>
      <xdr:rowOff>36352</xdr:rowOff>
    </xdr:to>
    <xdr:sp macro="" textlink="">
      <xdr:nvSpPr>
        <xdr:cNvPr id="139" name="楕円 138">
          <a:extLst>
            <a:ext uri="{FF2B5EF4-FFF2-40B4-BE49-F238E27FC236}">
              <a16:creationId xmlns:a16="http://schemas.microsoft.com/office/drawing/2014/main" id="{419E5EF5-55B6-44A3-BBEB-B78E1272BCEE}"/>
            </a:ext>
          </a:extLst>
        </xdr:cNvPr>
        <xdr:cNvSpPr/>
      </xdr:nvSpPr>
      <xdr:spPr>
        <a:xfrm>
          <a:off x="4584700" y="98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84629</xdr:rowOff>
    </xdr:from>
    <xdr:ext cx="599010" cy="259045"/>
    <xdr:sp macro="" textlink="">
      <xdr:nvSpPr>
        <xdr:cNvPr id="140" name="総務費該当値テキスト">
          <a:extLst>
            <a:ext uri="{FF2B5EF4-FFF2-40B4-BE49-F238E27FC236}">
              <a16:creationId xmlns:a16="http://schemas.microsoft.com/office/drawing/2014/main" id="{6B34F2F7-790F-4052-804F-4B2F8582F526}"/>
            </a:ext>
          </a:extLst>
        </xdr:cNvPr>
        <xdr:cNvSpPr txBox="1"/>
      </xdr:nvSpPr>
      <xdr:spPr>
        <a:xfrm>
          <a:off x="4686300" y="985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5430</xdr:rowOff>
    </xdr:from>
    <xdr:to>
      <xdr:col>20</xdr:col>
      <xdr:colOff>38100</xdr:colOff>
      <xdr:row>58</xdr:row>
      <xdr:rowOff>107030</xdr:rowOff>
    </xdr:to>
    <xdr:sp macro="" textlink="">
      <xdr:nvSpPr>
        <xdr:cNvPr id="141" name="楕円 140">
          <a:extLst>
            <a:ext uri="{FF2B5EF4-FFF2-40B4-BE49-F238E27FC236}">
              <a16:creationId xmlns:a16="http://schemas.microsoft.com/office/drawing/2014/main" id="{8816BE77-99F9-4484-B805-F074508F363F}"/>
            </a:ext>
          </a:extLst>
        </xdr:cNvPr>
        <xdr:cNvSpPr/>
      </xdr:nvSpPr>
      <xdr:spPr>
        <a:xfrm>
          <a:off x="3746500" y="99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98157</xdr:rowOff>
    </xdr:from>
    <xdr:ext cx="599010" cy="259045"/>
    <xdr:sp macro="" textlink="">
      <xdr:nvSpPr>
        <xdr:cNvPr id="142" name="テキスト ボックス 141">
          <a:extLst>
            <a:ext uri="{FF2B5EF4-FFF2-40B4-BE49-F238E27FC236}">
              <a16:creationId xmlns:a16="http://schemas.microsoft.com/office/drawing/2014/main" id="{04F15B7C-C166-42A2-B348-A90B6EE645F3}"/>
            </a:ext>
          </a:extLst>
        </xdr:cNvPr>
        <xdr:cNvSpPr txBox="1"/>
      </xdr:nvSpPr>
      <xdr:spPr>
        <a:xfrm>
          <a:off x="3497795" y="1004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133381</xdr:rowOff>
    </xdr:from>
    <xdr:to>
      <xdr:col>15</xdr:col>
      <xdr:colOff>101600</xdr:colOff>
      <xdr:row>57</xdr:row>
      <xdr:rowOff>63531</xdr:rowOff>
    </xdr:to>
    <xdr:sp macro="" textlink="">
      <xdr:nvSpPr>
        <xdr:cNvPr id="143" name="楕円 142">
          <a:extLst>
            <a:ext uri="{FF2B5EF4-FFF2-40B4-BE49-F238E27FC236}">
              <a16:creationId xmlns:a16="http://schemas.microsoft.com/office/drawing/2014/main" id="{85CB959E-906A-424B-AE90-B9A2A75138EE}"/>
            </a:ext>
          </a:extLst>
        </xdr:cNvPr>
        <xdr:cNvSpPr/>
      </xdr:nvSpPr>
      <xdr:spPr>
        <a:xfrm>
          <a:off x="2857500" y="973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80058</xdr:rowOff>
    </xdr:from>
    <xdr:ext cx="599010" cy="259045"/>
    <xdr:sp macro="" textlink="">
      <xdr:nvSpPr>
        <xdr:cNvPr id="144" name="テキスト ボックス 143">
          <a:extLst>
            <a:ext uri="{FF2B5EF4-FFF2-40B4-BE49-F238E27FC236}">
              <a16:creationId xmlns:a16="http://schemas.microsoft.com/office/drawing/2014/main" id="{24E37A64-096D-4945-A2DD-AB52619261F0}"/>
            </a:ext>
          </a:extLst>
        </xdr:cNvPr>
        <xdr:cNvSpPr txBox="1"/>
      </xdr:nvSpPr>
      <xdr:spPr>
        <a:xfrm>
          <a:off x="2608795" y="950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61073</xdr:rowOff>
    </xdr:from>
    <xdr:to>
      <xdr:col>10</xdr:col>
      <xdr:colOff>165100</xdr:colOff>
      <xdr:row>57</xdr:row>
      <xdr:rowOff>162673</xdr:rowOff>
    </xdr:to>
    <xdr:sp macro="" textlink="">
      <xdr:nvSpPr>
        <xdr:cNvPr id="145" name="楕円 144">
          <a:extLst>
            <a:ext uri="{FF2B5EF4-FFF2-40B4-BE49-F238E27FC236}">
              <a16:creationId xmlns:a16="http://schemas.microsoft.com/office/drawing/2014/main" id="{E61C3479-CBC6-4E50-8C26-D6691D8FEC49}"/>
            </a:ext>
          </a:extLst>
        </xdr:cNvPr>
        <xdr:cNvSpPr/>
      </xdr:nvSpPr>
      <xdr:spPr>
        <a:xfrm>
          <a:off x="1968500" y="98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7750</xdr:rowOff>
    </xdr:from>
    <xdr:ext cx="599010" cy="259045"/>
    <xdr:sp macro="" textlink="">
      <xdr:nvSpPr>
        <xdr:cNvPr id="146" name="テキスト ボックス 145">
          <a:extLst>
            <a:ext uri="{FF2B5EF4-FFF2-40B4-BE49-F238E27FC236}">
              <a16:creationId xmlns:a16="http://schemas.microsoft.com/office/drawing/2014/main" id="{F21950FF-D815-4A3B-B367-187C916F524A}"/>
            </a:ext>
          </a:extLst>
        </xdr:cNvPr>
        <xdr:cNvSpPr txBox="1"/>
      </xdr:nvSpPr>
      <xdr:spPr>
        <a:xfrm>
          <a:off x="1719795" y="960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128174</xdr:rowOff>
    </xdr:from>
    <xdr:to>
      <xdr:col>6</xdr:col>
      <xdr:colOff>38100</xdr:colOff>
      <xdr:row>58</xdr:row>
      <xdr:rowOff>58324</xdr:rowOff>
    </xdr:to>
    <xdr:sp macro="" textlink="">
      <xdr:nvSpPr>
        <xdr:cNvPr id="147" name="楕円 146">
          <a:extLst>
            <a:ext uri="{FF2B5EF4-FFF2-40B4-BE49-F238E27FC236}">
              <a16:creationId xmlns:a16="http://schemas.microsoft.com/office/drawing/2014/main" id="{EDB86C0A-1030-45A0-A3BD-66068F90B995}"/>
            </a:ext>
          </a:extLst>
        </xdr:cNvPr>
        <xdr:cNvSpPr/>
      </xdr:nvSpPr>
      <xdr:spPr>
        <a:xfrm>
          <a:off x="1079500" y="990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49451</xdr:rowOff>
    </xdr:from>
    <xdr:ext cx="599010" cy="259045"/>
    <xdr:sp macro="" textlink="">
      <xdr:nvSpPr>
        <xdr:cNvPr id="148" name="テキスト ボックス 147">
          <a:extLst>
            <a:ext uri="{FF2B5EF4-FFF2-40B4-BE49-F238E27FC236}">
              <a16:creationId xmlns:a16="http://schemas.microsoft.com/office/drawing/2014/main" id="{9095673D-6684-41A6-B462-F49352C2553D}"/>
            </a:ext>
          </a:extLst>
        </xdr:cNvPr>
        <xdr:cNvSpPr txBox="1"/>
      </xdr:nvSpPr>
      <xdr:spPr>
        <a:xfrm>
          <a:off x="830795" y="999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52D818C3-FC50-4E14-BEE0-462D41E2E4E5}"/>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B2678CC3-0601-428F-877B-9BC14BD13CC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2216E711-B2E4-4781-A501-096D9E1ECF0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589F4A29-4684-43F0-96B3-E903ABF1F3A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EEE3F1BB-FA2A-4CE4-9FB3-50E8D3A3480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541C2CA7-FF1C-4BC2-952D-56EDE53ACE0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B8A79D0C-CE5F-406B-8554-697D3D9E405C}"/>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2643412E-15D5-4465-A54C-8D65152FF2D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4CE41FE5-697C-4914-A243-CD5222A3D65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D2E6FF8C-17E8-4A71-8FCB-8FCE9210C50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6BDD8459-6AE3-48B9-B589-19C0E81C2677}"/>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6061F6AD-BF54-4F3A-8697-0593E3D0541E}"/>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AE5A84B5-81C4-405B-844F-666499E5A12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4397CB57-35BF-474B-9512-C596BE574C57}"/>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B3515DB9-2C89-406B-9C23-EA62538A0E37}"/>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796FBB55-1FAD-4E37-B2A3-1591030921B3}"/>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E20ACEC8-CF28-4BAC-8528-39F6F54EFB93}"/>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B4F6DA81-1A4F-48BC-934B-F52FB96255EA}"/>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EC0AFA3B-D6DE-477A-9C50-1B63DCFB8AC2}"/>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48FD3A61-E5E5-4461-B793-97431EEC0D6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909F2BEA-A603-409D-952F-7203964FE01B}"/>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7389ABA5-1C2B-460C-B487-3AC69710A80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D35FFD79-D564-4E51-BD8D-91E957099D4D}"/>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B3A3EE5F-4858-41E2-AF44-8ECD7BF14E55}"/>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2515E5B0-EC03-4553-8976-8649FB40FC73}"/>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69C1F1AC-6D65-42A5-BB11-4033EB10A736}"/>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B0D0DF68-9CAD-417D-8172-BEA2064B677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150892</xdr:rowOff>
    </xdr:from>
    <xdr:to>
      <xdr:col>24</xdr:col>
      <xdr:colOff>63500</xdr:colOff>
      <xdr:row>76</xdr:row>
      <xdr:rowOff>167246</xdr:rowOff>
    </xdr:to>
    <xdr:cxnSp macro="">
      <xdr:nvCxnSpPr>
        <xdr:cNvPr id="176" name="直線コネクタ 175">
          <a:extLst>
            <a:ext uri="{FF2B5EF4-FFF2-40B4-BE49-F238E27FC236}">
              <a16:creationId xmlns:a16="http://schemas.microsoft.com/office/drawing/2014/main" id="{E4617479-59CE-4568-9CB4-1E88ED28E57A}"/>
            </a:ext>
          </a:extLst>
        </xdr:cNvPr>
        <xdr:cNvCxnSpPr/>
      </xdr:nvCxnSpPr>
      <xdr:spPr>
        <a:xfrm flipV="1">
          <a:off x="3797300" y="13181092"/>
          <a:ext cx="838200" cy="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83CE8318-9EBE-4263-B2E3-A7F0766EA12D}"/>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8E9A89DD-21AD-454D-90D6-70B552AAB42C}"/>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167246</xdr:rowOff>
    </xdr:from>
    <xdr:to>
      <xdr:col>19</xdr:col>
      <xdr:colOff>177800</xdr:colOff>
      <xdr:row>77</xdr:row>
      <xdr:rowOff>111958</xdr:rowOff>
    </xdr:to>
    <xdr:cxnSp macro="">
      <xdr:nvCxnSpPr>
        <xdr:cNvPr id="179" name="直線コネクタ 178">
          <a:extLst>
            <a:ext uri="{FF2B5EF4-FFF2-40B4-BE49-F238E27FC236}">
              <a16:creationId xmlns:a16="http://schemas.microsoft.com/office/drawing/2014/main" id="{C3A160B0-402A-4B01-AD18-59DF34E45FB7}"/>
            </a:ext>
          </a:extLst>
        </xdr:cNvPr>
        <xdr:cNvCxnSpPr/>
      </xdr:nvCxnSpPr>
      <xdr:spPr>
        <a:xfrm flipV="1">
          <a:off x="2908300" y="13197446"/>
          <a:ext cx="889000" cy="1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231F8F70-231C-4EE1-84EE-D48BF186FFFB}"/>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3B1977F8-2B04-4C41-B991-09275B4EAB4F}"/>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50510</xdr:rowOff>
    </xdr:from>
    <xdr:to>
      <xdr:col>15</xdr:col>
      <xdr:colOff>50800</xdr:colOff>
      <xdr:row>77</xdr:row>
      <xdr:rowOff>111958</xdr:rowOff>
    </xdr:to>
    <xdr:cxnSp macro="">
      <xdr:nvCxnSpPr>
        <xdr:cNvPr id="182" name="直線コネクタ 181">
          <a:extLst>
            <a:ext uri="{FF2B5EF4-FFF2-40B4-BE49-F238E27FC236}">
              <a16:creationId xmlns:a16="http://schemas.microsoft.com/office/drawing/2014/main" id="{1547D379-3417-4B86-8743-528D9FC57721}"/>
            </a:ext>
          </a:extLst>
        </xdr:cNvPr>
        <xdr:cNvCxnSpPr/>
      </xdr:nvCxnSpPr>
      <xdr:spPr>
        <a:xfrm>
          <a:off x="2019300" y="13252160"/>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952D7FC8-22AE-4150-A9C4-B6577D16F556}"/>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F38F8844-B4C6-4E4D-9466-2DCB82BFAFC5}"/>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27818</xdr:rowOff>
    </xdr:from>
    <xdr:to>
      <xdr:col>10</xdr:col>
      <xdr:colOff>114300</xdr:colOff>
      <xdr:row>77</xdr:row>
      <xdr:rowOff>50510</xdr:rowOff>
    </xdr:to>
    <xdr:cxnSp macro="">
      <xdr:nvCxnSpPr>
        <xdr:cNvPr id="185" name="直線コネクタ 184">
          <a:extLst>
            <a:ext uri="{FF2B5EF4-FFF2-40B4-BE49-F238E27FC236}">
              <a16:creationId xmlns:a16="http://schemas.microsoft.com/office/drawing/2014/main" id="{07903EEF-BA74-4D6E-84E6-11EF5ED1C9A9}"/>
            </a:ext>
          </a:extLst>
        </xdr:cNvPr>
        <xdr:cNvCxnSpPr/>
      </xdr:nvCxnSpPr>
      <xdr:spPr>
        <a:xfrm>
          <a:off x="1130300" y="13229468"/>
          <a:ext cx="889000" cy="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1740A44A-25CA-4B85-9011-7CDA2C12E722}"/>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1B2C4A42-CAA3-4DED-B180-366EE2BFF257}"/>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3E871670-47A1-44CF-B3D5-BCDB89BA0F01}"/>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1EF24735-7462-4A16-A53E-DAE8F44CFF6D}"/>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4CC66140-8383-49C7-92C7-01449854BE9C}"/>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4EFA7A35-FA92-437D-B614-15D882A3EA0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CE56970-2E13-4A0D-B004-E6ED40B22143}"/>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175FD740-FE81-44A8-B2E4-19F9D8A9280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40B61DBA-11AB-4220-9359-0EFB31B9A3F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100092</xdr:rowOff>
    </xdr:from>
    <xdr:to>
      <xdr:col>24</xdr:col>
      <xdr:colOff>114300</xdr:colOff>
      <xdr:row>77</xdr:row>
      <xdr:rowOff>30242</xdr:rowOff>
    </xdr:to>
    <xdr:sp macro="" textlink="">
      <xdr:nvSpPr>
        <xdr:cNvPr id="195" name="楕円 194">
          <a:extLst>
            <a:ext uri="{FF2B5EF4-FFF2-40B4-BE49-F238E27FC236}">
              <a16:creationId xmlns:a16="http://schemas.microsoft.com/office/drawing/2014/main" id="{1D698F8C-835C-4037-9800-41FF52F19393}"/>
            </a:ext>
          </a:extLst>
        </xdr:cNvPr>
        <xdr:cNvSpPr/>
      </xdr:nvSpPr>
      <xdr:spPr>
        <a:xfrm>
          <a:off x="4584700" y="131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78519</xdr:rowOff>
    </xdr:from>
    <xdr:ext cx="599010" cy="259045"/>
    <xdr:sp macro="" textlink="">
      <xdr:nvSpPr>
        <xdr:cNvPr id="196" name="民生費該当値テキスト">
          <a:extLst>
            <a:ext uri="{FF2B5EF4-FFF2-40B4-BE49-F238E27FC236}">
              <a16:creationId xmlns:a16="http://schemas.microsoft.com/office/drawing/2014/main" id="{F9D989A3-E897-4A99-A46C-D4F4E67CEC6F}"/>
            </a:ext>
          </a:extLst>
        </xdr:cNvPr>
        <xdr:cNvSpPr txBox="1"/>
      </xdr:nvSpPr>
      <xdr:spPr>
        <a:xfrm>
          <a:off x="4686300" y="1310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116446</xdr:rowOff>
    </xdr:from>
    <xdr:to>
      <xdr:col>20</xdr:col>
      <xdr:colOff>38100</xdr:colOff>
      <xdr:row>77</xdr:row>
      <xdr:rowOff>46596</xdr:rowOff>
    </xdr:to>
    <xdr:sp macro="" textlink="">
      <xdr:nvSpPr>
        <xdr:cNvPr id="197" name="楕円 196">
          <a:extLst>
            <a:ext uri="{FF2B5EF4-FFF2-40B4-BE49-F238E27FC236}">
              <a16:creationId xmlns:a16="http://schemas.microsoft.com/office/drawing/2014/main" id="{B0962658-1DBF-451F-9FF7-198975824AF0}"/>
            </a:ext>
          </a:extLst>
        </xdr:cNvPr>
        <xdr:cNvSpPr/>
      </xdr:nvSpPr>
      <xdr:spPr>
        <a:xfrm>
          <a:off x="3746500" y="131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37723</xdr:rowOff>
    </xdr:from>
    <xdr:ext cx="599010" cy="259045"/>
    <xdr:sp macro="" textlink="">
      <xdr:nvSpPr>
        <xdr:cNvPr id="198" name="テキスト ボックス 197">
          <a:extLst>
            <a:ext uri="{FF2B5EF4-FFF2-40B4-BE49-F238E27FC236}">
              <a16:creationId xmlns:a16="http://schemas.microsoft.com/office/drawing/2014/main" id="{8392FAD9-8C18-41C1-B6D5-48FCF35908E2}"/>
            </a:ext>
          </a:extLst>
        </xdr:cNvPr>
        <xdr:cNvSpPr txBox="1"/>
      </xdr:nvSpPr>
      <xdr:spPr>
        <a:xfrm>
          <a:off x="3497795" y="1323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61158</xdr:rowOff>
    </xdr:from>
    <xdr:to>
      <xdr:col>15</xdr:col>
      <xdr:colOff>101600</xdr:colOff>
      <xdr:row>77</xdr:row>
      <xdr:rowOff>162758</xdr:rowOff>
    </xdr:to>
    <xdr:sp macro="" textlink="">
      <xdr:nvSpPr>
        <xdr:cNvPr id="199" name="楕円 198">
          <a:extLst>
            <a:ext uri="{FF2B5EF4-FFF2-40B4-BE49-F238E27FC236}">
              <a16:creationId xmlns:a16="http://schemas.microsoft.com/office/drawing/2014/main" id="{48DCD3DC-2FD9-43FA-9CCF-4F7B6E1045BC}"/>
            </a:ext>
          </a:extLst>
        </xdr:cNvPr>
        <xdr:cNvSpPr/>
      </xdr:nvSpPr>
      <xdr:spPr>
        <a:xfrm>
          <a:off x="2857500" y="132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153885</xdr:rowOff>
    </xdr:from>
    <xdr:ext cx="599010" cy="259045"/>
    <xdr:sp macro="" textlink="">
      <xdr:nvSpPr>
        <xdr:cNvPr id="200" name="テキスト ボックス 199">
          <a:extLst>
            <a:ext uri="{FF2B5EF4-FFF2-40B4-BE49-F238E27FC236}">
              <a16:creationId xmlns:a16="http://schemas.microsoft.com/office/drawing/2014/main" id="{3AAAF275-BF0B-4BB9-A709-AFD244A61C7B}"/>
            </a:ext>
          </a:extLst>
        </xdr:cNvPr>
        <xdr:cNvSpPr txBox="1"/>
      </xdr:nvSpPr>
      <xdr:spPr>
        <a:xfrm>
          <a:off x="2608795" y="1335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171160</xdr:rowOff>
    </xdr:from>
    <xdr:to>
      <xdr:col>10</xdr:col>
      <xdr:colOff>165100</xdr:colOff>
      <xdr:row>77</xdr:row>
      <xdr:rowOff>101310</xdr:rowOff>
    </xdr:to>
    <xdr:sp macro="" textlink="">
      <xdr:nvSpPr>
        <xdr:cNvPr id="201" name="楕円 200">
          <a:extLst>
            <a:ext uri="{FF2B5EF4-FFF2-40B4-BE49-F238E27FC236}">
              <a16:creationId xmlns:a16="http://schemas.microsoft.com/office/drawing/2014/main" id="{239EB2BF-AED1-4A43-980E-33F5B159493B}"/>
            </a:ext>
          </a:extLst>
        </xdr:cNvPr>
        <xdr:cNvSpPr/>
      </xdr:nvSpPr>
      <xdr:spPr>
        <a:xfrm>
          <a:off x="1968500" y="132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92437</xdr:rowOff>
    </xdr:from>
    <xdr:ext cx="599010" cy="259045"/>
    <xdr:sp macro="" textlink="">
      <xdr:nvSpPr>
        <xdr:cNvPr id="202" name="テキスト ボックス 201">
          <a:extLst>
            <a:ext uri="{FF2B5EF4-FFF2-40B4-BE49-F238E27FC236}">
              <a16:creationId xmlns:a16="http://schemas.microsoft.com/office/drawing/2014/main" id="{202B183E-4C0F-4B88-8E32-CD0A6D10B06C}"/>
            </a:ext>
          </a:extLst>
        </xdr:cNvPr>
        <xdr:cNvSpPr txBox="1"/>
      </xdr:nvSpPr>
      <xdr:spPr>
        <a:xfrm>
          <a:off x="1719795" y="1329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148468</xdr:rowOff>
    </xdr:from>
    <xdr:to>
      <xdr:col>6</xdr:col>
      <xdr:colOff>38100</xdr:colOff>
      <xdr:row>77</xdr:row>
      <xdr:rowOff>78618</xdr:rowOff>
    </xdr:to>
    <xdr:sp macro="" textlink="">
      <xdr:nvSpPr>
        <xdr:cNvPr id="203" name="楕円 202">
          <a:extLst>
            <a:ext uri="{FF2B5EF4-FFF2-40B4-BE49-F238E27FC236}">
              <a16:creationId xmlns:a16="http://schemas.microsoft.com/office/drawing/2014/main" id="{A6C0CF1C-BCEE-451A-B134-436D5C8CA505}"/>
            </a:ext>
          </a:extLst>
        </xdr:cNvPr>
        <xdr:cNvSpPr/>
      </xdr:nvSpPr>
      <xdr:spPr>
        <a:xfrm>
          <a:off x="1079500" y="131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69745</xdr:rowOff>
    </xdr:from>
    <xdr:ext cx="599010" cy="259045"/>
    <xdr:sp macro="" textlink="">
      <xdr:nvSpPr>
        <xdr:cNvPr id="204" name="テキスト ボックス 203">
          <a:extLst>
            <a:ext uri="{FF2B5EF4-FFF2-40B4-BE49-F238E27FC236}">
              <a16:creationId xmlns:a16="http://schemas.microsoft.com/office/drawing/2014/main" id="{9F7DAA36-0670-441A-818A-24EEB38D46DC}"/>
            </a:ext>
          </a:extLst>
        </xdr:cNvPr>
        <xdr:cNvSpPr txBox="1"/>
      </xdr:nvSpPr>
      <xdr:spPr>
        <a:xfrm>
          <a:off x="830795" y="1327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B5AA4CE2-C622-4E3B-9075-1F67F44AB6D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499F0BEF-1326-4F92-8D27-FCB9832FE5F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C7D8E87B-7701-4F8B-BA4D-0045155A803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590F4AA6-72FC-4D44-B50E-2D61C8E4202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8AC3F2A5-0D6E-4D6F-B623-89BD9B98EA9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E2DD30F9-E543-439D-A666-7B0F6376F99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7F72FC5B-B1E7-40DE-B264-BC09F24EAAA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8D72132A-E224-4B90-A972-566A9B0C6D9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2ACB8A46-2A20-48B4-A5AB-513CD58E086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7161FD7A-ECBE-4C06-9C86-FA73109AA1F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40804AA1-395B-4ADB-BFD0-7C56A8DD135C}"/>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3E3A3CE4-DA6F-4DC6-A2B3-F160CA0B748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44E81500-4673-4D89-8309-623A55681B52}"/>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2821C0D2-BE2B-483C-A665-AF51C51EE165}"/>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B0AE780C-1E8F-453E-93A7-F65549741F79}"/>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FA0EF6EC-2DA8-464A-8581-25A0CED9B47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527BC486-0368-44F5-9FE9-4729BFE9BE5E}"/>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50B75D6B-496D-48D5-92A7-ED21286F7DCB}"/>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D1B6311F-DE8C-47FA-9D8D-CE7B4A68C59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B0AD51ED-55E7-4717-8B61-06C27529375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583EF4B3-D94C-4042-8FAF-6A911CAC51D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602F5E04-FBD2-47B4-AB1B-C8810FB75599}"/>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9C0A4B89-046E-4B87-BD0B-1413C349BEB3}"/>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DFB43ECB-C1C4-4EAD-8C08-C1FF1CD7C936}"/>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A1BABCC2-77EC-4796-81CF-89DBB4501EFA}"/>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E613FB75-1CDE-43D6-98DE-F3DFB4E69C1B}"/>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90748</xdr:rowOff>
    </xdr:from>
    <xdr:to>
      <xdr:col>24</xdr:col>
      <xdr:colOff>63500</xdr:colOff>
      <xdr:row>97</xdr:row>
      <xdr:rowOff>102383</xdr:rowOff>
    </xdr:to>
    <xdr:cxnSp macro="">
      <xdr:nvCxnSpPr>
        <xdr:cNvPr id="231" name="直線コネクタ 230">
          <a:extLst>
            <a:ext uri="{FF2B5EF4-FFF2-40B4-BE49-F238E27FC236}">
              <a16:creationId xmlns:a16="http://schemas.microsoft.com/office/drawing/2014/main" id="{595BFCBF-C115-41EE-9F56-4E3EFF83A670}"/>
            </a:ext>
          </a:extLst>
        </xdr:cNvPr>
        <xdr:cNvCxnSpPr/>
      </xdr:nvCxnSpPr>
      <xdr:spPr>
        <a:xfrm flipV="1">
          <a:off x="3797300" y="16721398"/>
          <a:ext cx="8382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CBB5E4A5-DC9B-4C27-8D06-4FB1C5E8FECC}"/>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B621991B-6848-4CB2-96E6-22D092A0C01C}"/>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86500</xdr:rowOff>
    </xdr:from>
    <xdr:to>
      <xdr:col>19</xdr:col>
      <xdr:colOff>177800</xdr:colOff>
      <xdr:row>97</xdr:row>
      <xdr:rowOff>102383</xdr:rowOff>
    </xdr:to>
    <xdr:cxnSp macro="">
      <xdr:nvCxnSpPr>
        <xdr:cNvPr id="234" name="直線コネクタ 233">
          <a:extLst>
            <a:ext uri="{FF2B5EF4-FFF2-40B4-BE49-F238E27FC236}">
              <a16:creationId xmlns:a16="http://schemas.microsoft.com/office/drawing/2014/main" id="{9C6BD31A-0990-497C-B90A-59D35A9468B0}"/>
            </a:ext>
          </a:extLst>
        </xdr:cNvPr>
        <xdr:cNvCxnSpPr/>
      </xdr:nvCxnSpPr>
      <xdr:spPr>
        <a:xfrm>
          <a:off x="2908300" y="16717150"/>
          <a:ext cx="8890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968E3245-B632-4A14-932D-0A4B3CDEA684}"/>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1A9E8BAE-64B3-4DCC-9B0A-48928196001E}"/>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86500</xdr:rowOff>
    </xdr:from>
    <xdr:to>
      <xdr:col>15</xdr:col>
      <xdr:colOff>50800</xdr:colOff>
      <xdr:row>97</xdr:row>
      <xdr:rowOff>100764</xdr:rowOff>
    </xdr:to>
    <xdr:cxnSp macro="">
      <xdr:nvCxnSpPr>
        <xdr:cNvPr id="237" name="直線コネクタ 236">
          <a:extLst>
            <a:ext uri="{FF2B5EF4-FFF2-40B4-BE49-F238E27FC236}">
              <a16:creationId xmlns:a16="http://schemas.microsoft.com/office/drawing/2014/main" id="{3C607679-553A-4BB4-B2DD-E7B69A318A72}"/>
            </a:ext>
          </a:extLst>
        </xdr:cNvPr>
        <xdr:cNvCxnSpPr/>
      </xdr:nvCxnSpPr>
      <xdr:spPr>
        <a:xfrm flipV="1">
          <a:off x="2019300" y="16717150"/>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9E33B6B2-17AA-4213-A6BE-E65DCB69566A}"/>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BD6815ED-A74F-42BA-AC4D-74642CCD94A7}"/>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45444</xdr:rowOff>
    </xdr:from>
    <xdr:to>
      <xdr:col>10</xdr:col>
      <xdr:colOff>114300</xdr:colOff>
      <xdr:row>97</xdr:row>
      <xdr:rowOff>100764</xdr:rowOff>
    </xdr:to>
    <xdr:cxnSp macro="">
      <xdr:nvCxnSpPr>
        <xdr:cNvPr id="240" name="直線コネクタ 239">
          <a:extLst>
            <a:ext uri="{FF2B5EF4-FFF2-40B4-BE49-F238E27FC236}">
              <a16:creationId xmlns:a16="http://schemas.microsoft.com/office/drawing/2014/main" id="{D092F68D-A9A3-4741-BB47-6537285E7F80}"/>
            </a:ext>
          </a:extLst>
        </xdr:cNvPr>
        <xdr:cNvCxnSpPr/>
      </xdr:nvCxnSpPr>
      <xdr:spPr>
        <a:xfrm>
          <a:off x="1130300" y="16676094"/>
          <a:ext cx="889000" cy="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440EA60C-1327-4225-92F2-511C0F7DB252}"/>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A7FA4D66-B622-4893-B941-B654312F02A2}"/>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CFBB6363-C46A-4F4E-AAEB-B2120D72C61A}"/>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44D0BD0E-E612-4D2F-831E-D3616DF06A54}"/>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17B5FDE5-592A-414E-9362-035D09C15E7A}"/>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B3F8A9D7-B077-4860-827C-5B1DA9250A6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AFB48311-B63D-426E-A8A6-FD5879266B1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F2D2761-B599-46F2-B2D5-964A832E974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D6400D6F-FC24-4C67-AEC0-8862E80C98D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39948</xdr:rowOff>
    </xdr:from>
    <xdr:to>
      <xdr:col>24</xdr:col>
      <xdr:colOff>114300</xdr:colOff>
      <xdr:row>97</xdr:row>
      <xdr:rowOff>141548</xdr:rowOff>
    </xdr:to>
    <xdr:sp macro="" textlink="">
      <xdr:nvSpPr>
        <xdr:cNvPr id="250" name="楕円 249">
          <a:extLst>
            <a:ext uri="{FF2B5EF4-FFF2-40B4-BE49-F238E27FC236}">
              <a16:creationId xmlns:a16="http://schemas.microsoft.com/office/drawing/2014/main" id="{A712D275-3B31-4168-B604-D0853E5A0366}"/>
            </a:ext>
          </a:extLst>
        </xdr:cNvPr>
        <xdr:cNvSpPr/>
      </xdr:nvSpPr>
      <xdr:spPr>
        <a:xfrm>
          <a:off x="4584700" y="166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126325</xdr:rowOff>
    </xdr:from>
    <xdr:ext cx="534377" cy="259045"/>
    <xdr:sp macro="" textlink="">
      <xdr:nvSpPr>
        <xdr:cNvPr id="251" name="衛生費該当値テキスト">
          <a:extLst>
            <a:ext uri="{FF2B5EF4-FFF2-40B4-BE49-F238E27FC236}">
              <a16:creationId xmlns:a16="http://schemas.microsoft.com/office/drawing/2014/main" id="{2BD892B2-9C2F-4C9D-88E5-DC301781DCBE}"/>
            </a:ext>
          </a:extLst>
        </xdr:cNvPr>
        <xdr:cNvSpPr txBox="1"/>
      </xdr:nvSpPr>
      <xdr:spPr>
        <a:xfrm>
          <a:off x="4686300" y="1658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51583</xdr:rowOff>
    </xdr:from>
    <xdr:to>
      <xdr:col>20</xdr:col>
      <xdr:colOff>38100</xdr:colOff>
      <xdr:row>97</xdr:row>
      <xdr:rowOff>153183</xdr:rowOff>
    </xdr:to>
    <xdr:sp macro="" textlink="">
      <xdr:nvSpPr>
        <xdr:cNvPr id="252" name="楕円 251">
          <a:extLst>
            <a:ext uri="{FF2B5EF4-FFF2-40B4-BE49-F238E27FC236}">
              <a16:creationId xmlns:a16="http://schemas.microsoft.com/office/drawing/2014/main" id="{ECF09ACD-54B2-4F7E-991C-7AC9FD5EA3DB}"/>
            </a:ext>
          </a:extLst>
        </xdr:cNvPr>
        <xdr:cNvSpPr/>
      </xdr:nvSpPr>
      <xdr:spPr>
        <a:xfrm>
          <a:off x="3746500" y="166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144310</xdr:rowOff>
    </xdr:from>
    <xdr:ext cx="534377" cy="259045"/>
    <xdr:sp macro="" textlink="">
      <xdr:nvSpPr>
        <xdr:cNvPr id="253" name="テキスト ボックス 252">
          <a:extLst>
            <a:ext uri="{FF2B5EF4-FFF2-40B4-BE49-F238E27FC236}">
              <a16:creationId xmlns:a16="http://schemas.microsoft.com/office/drawing/2014/main" id="{9578A853-4B3E-4541-A230-C96C418A296E}"/>
            </a:ext>
          </a:extLst>
        </xdr:cNvPr>
        <xdr:cNvSpPr txBox="1"/>
      </xdr:nvSpPr>
      <xdr:spPr>
        <a:xfrm>
          <a:off x="3530111" y="167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35700</xdr:rowOff>
    </xdr:from>
    <xdr:to>
      <xdr:col>15</xdr:col>
      <xdr:colOff>101600</xdr:colOff>
      <xdr:row>97</xdr:row>
      <xdr:rowOff>137300</xdr:rowOff>
    </xdr:to>
    <xdr:sp macro="" textlink="">
      <xdr:nvSpPr>
        <xdr:cNvPr id="254" name="楕円 253">
          <a:extLst>
            <a:ext uri="{FF2B5EF4-FFF2-40B4-BE49-F238E27FC236}">
              <a16:creationId xmlns:a16="http://schemas.microsoft.com/office/drawing/2014/main" id="{06BF641F-6C84-4200-85A4-B1B860DBC206}"/>
            </a:ext>
          </a:extLst>
        </xdr:cNvPr>
        <xdr:cNvSpPr/>
      </xdr:nvSpPr>
      <xdr:spPr>
        <a:xfrm>
          <a:off x="2857500" y="166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128427</xdr:rowOff>
    </xdr:from>
    <xdr:ext cx="534377" cy="259045"/>
    <xdr:sp macro="" textlink="">
      <xdr:nvSpPr>
        <xdr:cNvPr id="255" name="テキスト ボックス 254">
          <a:extLst>
            <a:ext uri="{FF2B5EF4-FFF2-40B4-BE49-F238E27FC236}">
              <a16:creationId xmlns:a16="http://schemas.microsoft.com/office/drawing/2014/main" id="{6483F9A6-B86F-4D1D-B26E-035B49D30399}"/>
            </a:ext>
          </a:extLst>
        </xdr:cNvPr>
        <xdr:cNvSpPr txBox="1"/>
      </xdr:nvSpPr>
      <xdr:spPr>
        <a:xfrm>
          <a:off x="2641111" y="167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49964</xdr:rowOff>
    </xdr:from>
    <xdr:to>
      <xdr:col>10</xdr:col>
      <xdr:colOff>165100</xdr:colOff>
      <xdr:row>97</xdr:row>
      <xdr:rowOff>151564</xdr:rowOff>
    </xdr:to>
    <xdr:sp macro="" textlink="">
      <xdr:nvSpPr>
        <xdr:cNvPr id="256" name="楕円 255">
          <a:extLst>
            <a:ext uri="{FF2B5EF4-FFF2-40B4-BE49-F238E27FC236}">
              <a16:creationId xmlns:a16="http://schemas.microsoft.com/office/drawing/2014/main" id="{26CB533A-DA81-4305-8B2D-7D7AA931DD0F}"/>
            </a:ext>
          </a:extLst>
        </xdr:cNvPr>
        <xdr:cNvSpPr/>
      </xdr:nvSpPr>
      <xdr:spPr>
        <a:xfrm>
          <a:off x="1968500" y="1668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142691</xdr:rowOff>
    </xdr:from>
    <xdr:ext cx="534377" cy="259045"/>
    <xdr:sp macro="" textlink="">
      <xdr:nvSpPr>
        <xdr:cNvPr id="257" name="テキスト ボックス 256">
          <a:extLst>
            <a:ext uri="{FF2B5EF4-FFF2-40B4-BE49-F238E27FC236}">
              <a16:creationId xmlns:a16="http://schemas.microsoft.com/office/drawing/2014/main" id="{12DDE608-1F09-4299-9BF5-3E3930ECEB2D}"/>
            </a:ext>
          </a:extLst>
        </xdr:cNvPr>
        <xdr:cNvSpPr txBox="1"/>
      </xdr:nvSpPr>
      <xdr:spPr>
        <a:xfrm>
          <a:off x="1752111" y="1677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166094</xdr:rowOff>
    </xdr:from>
    <xdr:to>
      <xdr:col>6</xdr:col>
      <xdr:colOff>38100</xdr:colOff>
      <xdr:row>97</xdr:row>
      <xdr:rowOff>96244</xdr:rowOff>
    </xdr:to>
    <xdr:sp macro="" textlink="">
      <xdr:nvSpPr>
        <xdr:cNvPr id="258" name="楕円 257">
          <a:extLst>
            <a:ext uri="{FF2B5EF4-FFF2-40B4-BE49-F238E27FC236}">
              <a16:creationId xmlns:a16="http://schemas.microsoft.com/office/drawing/2014/main" id="{0A48500D-29B4-4BF3-91A5-E4FC73FAD056}"/>
            </a:ext>
          </a:extLst>
        </xdr:cNvPr>
        <xdr:cNvSpPr/>
      </xdr:nvSpPr>
      <xdr:spPr>
        <a:xfrm>
          <a:off x="1079500" y="166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87371</xdr:rowOff>
    </xdr:from>
    <xdr:ext cx="534377" cy="259045"/>
    <xdr:sp macro="" textlink="">
      <xdr:nvSpPr>
        <xdr:cNvPr id="259" name="テキスト ボックス 258">
          <a:extLst>
            <a:ext uri="{FF2B5EF4-FFF2-40B4-BE49-F238E27FC236}">
              <a16:creationId xmlns:a16="http://schemas.microsoft.com/office/drawing/2014/main" id="{CD84FDD3-EEC6-4796-BB63-F84CD37889B9}"/>
            </a:ext>
          </a:extLst>
        </xdr:cNvPr>
        <xdr:cNvSpPr txBox="1"/>
      </xdr:nvSpPr>
      <xdr:spPr>
        <a:xfrm>
          <a:off x="863111" y="1671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A4FEB0C5-9D56-4483-BDF8-BF1189D14AD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567CDC9F-3A49-4325-A833-C9B80E49FCF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D49F9C35-CFC4-4E38-BE18-B9510C3F271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9EDF3F0A-50F8-4964-B089-0EBE7B5CBF3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AC36DA05-55AA-4294-AF66-ADBA439FA43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577A39D2-B1DC-4D19-B9B8-3DC4AAC5D75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5A43C70B-A1ED-4DE3-BA54-9FFB6B0B4C45}"/>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F14DC797-4D3F-47F5-88F8-F3074BCAB74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1C70EA0A-855C-4BB5-B230-8BD7A062DF0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149A60D8-85A0-43C5-A5B1-5B4D52689F7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691C6324-347B-4FF9-8106-4A8D2FE4E1DF}"/>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EFE857F8-B15E-4996-80AE-BD3572686944}"/>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74E16A30-44B0-4C33-B448-6C5D1923521C}"/>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11226771-6E3C-4F84-BAD1-109CDF249BEC}"/>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6E66F1AB-48A2-435D-B4C5-47886B9DE408}"/>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84BF8692-85B9-49B8-A935-6002F630F44E}"/>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6A0FBDAD-4774-4757-86E2-0C4A5A221CB7}"/>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D43632CC-A73D-4E94-9C9C-95D1B3385A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A0F54DCA-364C-4A28-81F7-827B2A6FD85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30E843CD-8B91-4FED-99E0-8633C3E17BD2}"/>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C63EACFB-C5C2-4D32-A4CC-8437253C26DA}"/>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3C98B8F6-7562-4550-9BE5-AB614D669155}"/>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4C786FD-A2CE-4945-BF78-5732270872D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4068842C-4836-442A-BBE8-75F265EC0E7D}"/>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E98F4446-7F94-4520-92B9-0F1DEE642FC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4524ECDF-861B-42A7-B895-3B0FF6650FB2}"/>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CBFDFDAC-E5CA-437E-9204-9B4AC9497CAD}"/>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4349513A-DE14-46AB-AE37-3FCB60B56A3A}"/>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3D63E428-3285-4FE7-BECB-225318E28858}"/>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2821C832-2556-4C8A-89FD-3AE078A11F7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44668</xdr:rowOff>
    </xdr:from>
    <xdr:to>
      <xdr:col>55</xdr:col>
      <xdr:colOff>0</xdr:colOff>
      <xdr:row>39</xdr:row>
      <xdr:rowOff>44831</xdr:rowOff>
    </xdr:to>
    <xdr:cxnSp macro="">
      <xdr:nvCxnSpPr>
        <xdr:cNvPr id="290" name="直線コネクタ 289">
          <a:extLst>
            <a:ext uri="{FF2B5EF4-FFF2-40B4-BE49-F238E27FC236}">
              <a16:creationId xmlns:a16="http://schemas.microsoft.com/office/drawing/2014/main" id="{43F94BEA-EC6E-4DEC-B6BF-EC83365C6CA2}"/>
            </a:ext>
          </a:extLst>
        </xdr:cNvPr>
        <xdr:cNvCxnSpPr/>
      </xdr:nvCxnSpPr>
      <xdr:spPr>
        <a:xfrm>
          <a:off x="9639300" y="6731218"/>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D95C207E-0996-486A-9804-D34B8FB9DD71}"/>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55739C8E-8E6F-41B2-B80F-9B6CBADE5609}"/>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44668</xdr:rowOff>
    </xdr:from>
    <xdr:to>
      <xdr:col>50</xdr:col>
      <xdr:colOff>114300</xdr:colOff>
      <xdr:row>39</xdr:row>
      <xdr:rowOff>48423</xdr:rowOff>
    </xdr:to>
    <xdr:cxnSp macro="">
      <xdr:nvCxnSpPr>
        <xdr:cNvPr id="293" name="直線コネクタ 292">
          <a:extLst>
            <a:ext uri="{FF2B5EF4-FFF2-40B4-BE49-F238E27FC236}">
              <a16:creationId xmlns:a16="http://schemas.microsoft.com/office/drawing/2014/main" id="{BB9ED151-E8FF-4EF2-92EA-9665888D057E}"/>
            </a:ext>
          </a:extLst>
        </xdr:cNvPr>
        <xdr:cNvCxnSpPr/>
      </xdr:nvCxnSpPr>
      <xdr:spPr>
        <a:xfrm flipV="1">
          <a:off x="8750300" y="6731218"/>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68F325FF-D5B6-4A23-835D-C4C74C88DB8C}"/>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C88CD0B3-E334-479C-BD69-171BDCE0C7FC}"/>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48423</xdr:rowOff>
    </xdr:from>
    <xdr:to>
      <xdr:col>45</xdr:col>
      <xdr:colOff>177800</xdr:colOff>
      <xdr:row>39</xdr:row>
      <xdr:rowOff>48423</xdr:rowOff>
    </xdr:to>
    <xdr:cxnSp macro="">
      <xdr:nvCxnSpPr>
        <xdr:cNvPr id="296" name="直線コネクタ 295">
          <a:extLst>
            <a:ext uri="{FF2B5EF4-FFF2-40B4-BE49-F238E27FC236}">
              <a16:creationId xmlns:a16="http://schemas.microsoft.com/office/drawing/2014/main" id="{8B8D04CA-8FE4-4B7E-AB88-035C5E9278AE}"/>
            </a:ext>
          </a:extLst>
        </xdr:cNvPr>
        <xdr:cNvCxnSpPr/>
      </xdr:nvCxnSpPr>
      <xdr:spPr>
        <a:xfrm>
          <a:off x="7861300" y="67349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5E876F41-5C76-4804-8715-61FB82906221}"/>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E935B229-9258-4CEC-ABDE-5A94490EEC9B}"/>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45974</xdr:rowOff>
    </xdr:from>
    <xdr:to>
      <xdr:col>41</xdr:col>
      <xdr:colOff>50800</xdr:colOff>
      <xdr:row>39</xdr:row>
      <xdr:rowOff>48423</xdr:rowOff>
    </xdr:to>
    <xdr:cxnSp macro="">
      <xdr:nvCxnSpPr>
        <xdr:cNvPr id="299" name="直線コネクタ 298">
          <a:extLst>
            <a:ext uri="{FF2B5EF4-FFF2-40B4-BE49-F238E27FC236}">
              <a16:creationId xmlns:a16="http://schemas.microsoft.com/office/drawing/2014/main" id="{D850D317-ECE7-48AA-A575-F663C21139B9}"/>
            </a:ext>
          </a:extLst>
        </xdr:cNvPr>
        <xdr:cNvCxnSpPr/>
      </xdr:nvCxnSpPr>
      <xdr:spPr>
        <a:xfrm>
          <a:off x="6972300" y="6732524"/>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39F08FC2-192E-43E8-ADD7-B0B2C9E5700A}"/>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B461DA86-2F7B-403A-B682-31C2E5CAAE82}"/>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66B6E66C-946C-4FE5-B489-C32120A86BB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4B1164B5-A4AE-446B-8A28-BEB444942C3B}"/>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85A4888E-C14D-424E-A217-19FDD01B07F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F96D0050-56CD-4813-B759-41825B7E03B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544B846B-DA3A-40E1-99F8-FC8683A7944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C108FA1-E005-4C1A-8E8A-D3C11E20D58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78422796-A519-4B2E-8B92-1FB30137F8D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165481</xdr:rowOff>
    </xdr:from>
    <xdr:to>
      <xdr:col>55</xdr:col>
      <xdr:colOff>50800</xdr:colOff>
      <xdr:row>39</xdr:row>
      <xdr:rowOff>95631</xdr:rowOff>
    </xdr:to>
    <xdr:sp macro="" textlink="">
      <xdr:nvSpPr>
        <xdr:cNvPr id="309" name="楕円 308">
          <a:extLst>
            <a:ext uri="{FF2B5EF4-FFF2-40B4-BE49-F238E27FC236}">
              <a16:creationId xmlns:a16="http://schemas.microsoft.com/office/drawing/2014/main" id="{FD835BD9-CA96-486E-A6F8-6394F81F6C37}"/>
            </a:ext>
          </a:extLst>
        </xdr:cNvPr>
        <xdr:cNvSpPr/>
      </xdr:nvSpPr>
      <xdr:spPr>
        <a:xfrm>
          <a:off x="10426700" y="66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115170</xdr:rowOff>
    </xdr:from>
    <xdr:ext cx="378565" cy="259045"/>
    <xdr:sp macro="" textlink="">
      <xdr:nvSpPr>
        <xdr:cNvPr id="310" name="労働費該当値テキスト">
          <a:extLst>
            <a:ext uri="{FF2B5EF4-FFF2-40B4-BE49-F238E27FC236}">
              <a16:creationId xmlns:a16="http://schemas.microsoft.com/office/drawing/2014/main" id="{F0224ED0-41C5-4D3F-ACFF-DDF5F0B7F269}"/>
            </a:ext>
          </a:extLst>
        </xdr:cNvPr>
        <xdr:cNvSpPr txBox="1"/>
      </xdr:nvSpPr>
      <xdr:spPr>
        <a:xfrm>
          <a:off x="10528300" y="6630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165318</xdr:rowOff>
    </xdr:from>
    <xdr:to>
      <xdr:col>50</xdr:col>
      <xdr:colOff>165100</xdr:colOff>
      <xdr:row>39</xdr:row>
      <xdr:rowOff>95468</xdr:rowOff>
    </xdr:to>
    <xdr:sp macro="" textlink="">
      <xdr:nvSpPr>
        <xdr:cNvPr id="311" name="楕円 310">
          <a:extLst>
            <a:ext uri="{FF2B5EF4-FFF2-40B4-BE49-F238E27FC236}">
              <a16:creationId xmlns:a16="http://schemas.microsoft.com/office/drawing/2014/main" id="{E2A190B6-A0C1-4863-9B28-3EDC9F4427D2}"/>
            </a:ext>
          </a:extLst>
        </xdr:cNvPr>
        <xdr:cNvSpPr/>
      </xdr:nvSpPr>
      <xdr:spPr>
        <a:xfrm>
          <a:off x="9588500" y="66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86595</xdr:rowOff>
    </xdr:from>
    <xdr:ext cx="378565" cy="259045"/>
    <xdr:sp macro="" textlink="">
      <xdr:nvSpPr>
        <xdr:cNvPr id="312" name="テキスト ボックス 311">
          <a:extLst>
            <a:ext uri="{FF2B5EF4-FFF2-40B4-BE49-F238E27FC236}">
              <a16:creationId xmlns:a16="http://schemas.microsoft.com/office/drawing/2014/main" id="{07DE9F59-EFA0-4C44-B0D0-58DD696DCF8C}"/>
            </a:ext>
          </a:extLst>
        </xdr:cNvPr>
        <xdr:cNvSpPr txBox="1"/>
      </xdr:nvSpPr>
      <xdr:spPr>
        <a:xfrm>
          <a:off x="9450017" y="677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169073</xdr:rowOff>
    </xdr:from>
    <xdr:to>
      <xdr:col>46</xdr:col>
      <xdr:colOff>38100</xdr:colOff>
      <xdr:row>39</xdr:row>
      <xdr:rowOff>99223</xdr:rowOff>
    </xdr:to>
    <xdr:sp macro="" textlink="">
      <xdr:nvSpPr>
        <xdr:cNvPr id="313" name="楕円 312">
          <a:extLst>
            <a:ext uri="{FF2B5EF4-FFF2-40B4-BE49-F238E27FC236}">
              <a16:creationId xmlns:a16="http://schemas.microsoft.com/office/drawing/2014/main" id="{8DE1C8B6-E96C-459F-8C60-158DB61B5585}"/>
            </a:ext>
          </a:extLst>
        </xdr:cNvPr>
        <xdr:cNvSpPr/>
      </xdr:nvSpPr>
      <xdr:spPr>
        <a:xfrm>
          <a:off x="8699500" y="668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90350</xdr:rowOff>
    </xdr:from>
    <xdr:ext cx="378565" cy="259045"/>
    <xdr:sp macro="" textlink="">
      <xdr:nvSpPr>
        <xdr:cNvPr id="314" name="テキスト ボックス 313">
          <a:extLst>
            <a:ext uri="{FF2B5EF4-FFF2-40B4-BE49-F238E27FC236}">
              <a16:creationId xmlns:a16="http://schemas.microsoft.com/office/drawing/2014/main" id="{D2FE5E0E-3D30-456C-9E89-08576C8F8842}"/>
            </a:ext>
          </a:extLst>
        </xdr:cNvPr>
        <xdr:cNvSpPr txBox="1"/>
      </xdr:nvSpPr>
      <xdr:spPr>
        <a:xfrm>
          <a:off x="8561017" y="6776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169073</xdr:rowOff>
    </xdr:from>
    <xdr:to>
      <xdr:col>41</xdr:col>
      <xdr:colOff>101600</xdr:colOff>
      <xdr:row>39</xdr:row>
      <xdr:rowOff>99223</xdr:rowOff>
    </xdr:to>
    <xdr:sp macro="" textlink="">
      <xdr:nvSpPr>
        <xdr:cNvPr id="315" name="楕円 314">
          <a:extLst>
            <a:ext uri="{FF2B5EF4-FFF2-40B4-BE49-F238E27FC236}">
              <a16:creationId xmlns:a16="http://schemas.microsoft.com/office/drawing/2014/main" id="{549BADF3-5C72-42C8-8DE8-0E6DA52D5158}"/>
            </a:ext>
          </a:extLst>
        </xdr:cNvPr>
        <xdr:cNvSpPr/>
      </xdr:nvSpPr>
      <xdr:spPr>
        <a:xfrm>
          <a:off x="7810500" y="668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90350</xdr:rowOff>
    </xdr:from>
    <xdr:ext cx="378565" cy="259045"/>
    <xdr:sp macro="" textlink="">
      <xdr:nvSpPr>
        <xdr:cNvPr id="316" name="テキスト ボックス 315">
          <a:extLst>
            <a:ext uri="{FF2B5EF4-FFF2-40B4-BE49-F238E27FC236}">
              <a16:creationId xmlns:a16="http://schemas.microsoft.com/office/drawing/2014/main" id="{7281377C-F17C-4782-B26E-6F30B1BB2778}"/>
            </a:ext>
          </a:extLst>
        </xdr:cNvPr>
        <xdr:cNvSpPr txBox="1"/>
      </xdr:nvSpPr>
      <xdr:spPr>
        <a:xfrm>
          <a:off x="7672017" y="6776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166624</xdr:rowOff>
    </xdr:from>
    <xdr:to>
      <xdr:col>36</xdr:col>
      <xdr:colOff>165100</xdr:colOff>
      <xdr:row>39</xdr:row>
      <xdr:rowOff>96774</xdr:rowOff>
    </xdr:to>
    <xdr:sp macro="" textlink="">
      <xdr:nvSpPr>
        <xdr:cNvPr id="317" name="楕円 316">
          <a:extLst>
            <a:ext uri="{FF2B5EF4-FFF2-40B4-BE49-F238E27FC236}">
              <a16:creationId xmlns:a16="http://schemas.microsoft.com/office/drawing/2014/main" id="{8103D5FA-AD96-4CAF-A9BF-617F0716AF58}"/>
            </a:ext>
          </a:extLst>
        </xdr:cNvPr>
        <xdr:cNvSpPr/>
      </xdr:nvSpPr>
      <xdr:spPr>
        <a:xfrm>
          <a:off x="6921500" y="66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87901</xdr:rowOff>
    </xdr:from>
    <xdr:ext cx="378565" cy="259045"/>
    <xdr:sp macro="" textlink="">
      <xdr:nvSpPr>
        <xdr:cNvPr id="318" name="テキスト ボックス 317">
          <a:extLst>
            <a:ext uri="{FF2B5EF4-FFF2-40B4-BE49-F238E27FC236}">
              <a16:creationId xmlns:a16="http://schemas.microsoft.com/office/drawing/2014/main" id="{05C3D64E-7E15-4761-97FF-0C3EB93255A9}"/>
            </a:ext>
          </a:extLst>
        </xdr:cNvPr>
        <xdr:cNvSpPr txBox="1"/>
      </xdr:nvSpPr>
      <xdr:spPr>
        <a:xfrm>
          <a:off x="6783017" y="677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B3CEFDBF-0BF1-4578-BCD7-BF47A29C291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55294C93-B94D-4CED-9E31-F51544BD51F8}"/>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EE59FFFC-E04E-4CD1-B6C2-D0495BDE0BA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5509865F-BDC1-4082-950A-B3CBACEC1F3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B6ACAB46-D29F-4C79-92F1-68E86549328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65089E6D-516D-407B-8551-B86DC423D61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51ABC3DA-1264-48C2-B9DA-319F0C242C4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F1357BA5-A76B-4EEA-9E97-5A309DDBE7A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D33A1262-51C9-42E5-9BDE-8822F4102B9C}"/>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33A9C139-4AF9-4CE3-9107-5F6E1A5DB12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C274B6EF-4179-48A6-8A6E-344CED5F29C2}"/>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730FE3B8-9560-4BB3-9390-3464A21F830B}"/>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902A7E82-129E-47AD-99C4-15208AFF529F}"/>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7B7EDA66-4F83-4647-B90E-59A86F91AA69}"/>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5FFEEA53-29DE-4135-B4C6-D57C4339BC69}"/>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D4EB3A66-A97D-4E1F-9A62-814CF292D006}"/>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CAA8EBA4-5AAC-440E-BB24-C8C5D9925FDE}"/>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A47CBA7E-9A14-41B0-8465-D67EBD09C5AD}"/>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9D024FBE-A2EB-4DB9-85DB-9A3F731ADFA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5352A3D6-ECA2-4EB6-BD63-8ED4CB729AE8}"/>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C56BAB5-7B2B-4F1B-BC40-D7DAB8A924FE}"/>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F6BDBFA8-9A7B-494C-B14B-83BA19DA95F9}"/>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3AE7880C-FDCF-41E2-9822-B331DF20C748}"/>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2105290E-29B1-4F25-87FB-7A0E2653BAFA}"/>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B99ACECF-21B5-49B5-B715-7B64ECD08091}"/>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8C99F23-6871-4137-9131-F0F8CFE6074D}"/>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167235</xdr:rowOff>
    </xdr:from>
    <xdr:to>
      <xdr:col>55</xdr:col>
      <xdr:colOff>0</xdr:colOff>
      <xdr:row>57</xdr:row>
      <xdr:rowOff>25597</xdr:rowOff>
    </xdr:to>
    <xdr:cxnSp macro="">
      <xdr:nvCxnSpPr>
        <xdr:cNvPr id="345" name="直線コネクタ 344">
          <a:extLst>
            <a:ext uri="{FF2B5EF4-FFF2-40B4-BE49-F238E27FC236}">
              <a16:creationId xmlns:a16="http://schemas.microsoft.com/office/drawing/2014/main" id="{8CB8ED23-4300-45B3-B5C0-F2144E65A47B}"/>
            </a:ext>
          </a:extLst>
        </xdr:cNvPr>
        <xdr:cNvCxnSpPr/>
      </xdr:nvCxnSpPr>
      <xdr:spPr>
        <a:xfrm flipV="1">
          <a:off x="9639300" y="9768435"/>
          <a:ext cx="838200" cy="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a16="http://schemas.microsoft.com/office/drawing/2014/main" id="{EE209337-66CD-4E96-926F-AAE8459BF212}"/>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332131CB-64B8-4E73-ADC2-1EF8D04553E9}"/>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151269</xdr:rowOff>
    </xdr:from>
    <xdr:to>
      <xdr:col>50</xdr:col>
      <xdr:colOff>114300</xdr:colOff>
      <xdr:row>57</xdr:row>
      <xdr:rowOff>25597</xdr:rowOff>
    </xdr:to>
    <xdr:cxnSp macro="">
      <xdr:nvCxnSpPr>
        <xdr:cNvPr id="348" name="直線コネクタ 347">
          <a:extLst>
            <a:ext uri="{FF2B5EF4-FFF2-40B4-BE49-F238E27FC236}">
              <a16:creationId xmlns:a16="http://schemas.microsoft.com/office/drawing/2014/main" id="{8FBB5582-934F-4C17-ADF2-4665893FDA41}"/>
            </a:ext>
          </a:extLst>
        </xdr:cNvPr>
        <xdr:cNvCxnSpPr/>
      </xdr:nvCxnSpPr>
      <xdr:spPr>
        <a:xfrm>
          <a:off x="8750300" y="9752469"/>
          <a:ext cx="889000" cy="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5F41AE20-72B8-492C-B621-B78AD363A447}"/>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a:extLst>
            <a:ext uri="{FF2B5EF4-FFF2-40B4-BE49-F238E27FC236}">
              <a16:creationId xmlns:a16="http://schemas.microsoft.com/office/drawing/2014/main" id="{54B27A81-6BCC-4CF5-A70E-8BE6FBE5897E}"/>
            </a:ext>
          </a:extLst>
        </xdr:cNvPr>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151269</xdr:rowOff>
    </xdr:from>
    <xdr:to>
      <xdr:col>45</xdr:col>
      <xdr:colOff>177800</xdr:colOff>
      <xdr:row>56</xdr:row>
      <xdr:rowOff>160784</xdr:rowOff>
    </xdr:to>
    <xdr:cxnSp macro="">
      <xdr:nvCxnSpPr>
        <xdr:cNvPr id="351" name="直線コネクタ 350">
          <a:extLst>
            <a:ext uri="{FF2B5EF4-FFF2-40B4-BE49-F238E27FC236}">
              <a16:creationId xmlns:a16="http://schemas.microsoft.com/office/drawing/2014/main" id="{13624BD8-2EB2-4CEF-896C-C3498455136A}"/>
            </a:ext>
          </a:extLst>
        </xdr:cNvPr>
        <xdr:cNvCxnSpPr/>
      </xdr:nvCxnSpPr>
      <xdr:spPr>
        <a:xfrm flipV="1">
          <a:off x="7861300" y="9752469"/>
          <a:ext cx="889000" cy="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F2826CE7-CB15-4FB8-A44F-CC9133A796C1}"/>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a:extLst>
            <a:ext uri="{FF2B5EF4-FFF2-40B4-BE49-F238E27FC236}">
              <a16:creationId xmlns:a16="http://schemas.microsoft.com/office/drawing/2014/main" id="{9D297276-42AF-4478-B2ED-5F1D76594D52}"/>
            </a:ext>
          </a:extLst>
        </xdr:cNvPr>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160784</xdr:rowOff>
    </xdr:from>
    <xdr:to>
      <xdr:col>41</xdr:col>
      <xdr:colOff>50800</xdr:colOff>
      <xdr:row>57</xdr:row>
      <xdr:rowOff>46596</xdr:rowOff>
    </xdr:to>
    <xdr:cxnSp macro="">
      <xdr:nvCxnSpPr>
        <xdr:cNvPr id="354" name="直線コネクタ 353">
          <a:extLst>
            <a:ext uri="{FF2B5EF4-FFF2-40B4-BE49-F238E27FC236}">
              <a16:creationId xmlns:a16="http://schemas.microsoft.com/office/drawing/2014/main" id="{94EA8522-EE02-4C0E-BCC6-2CF2F75C6A0B}"/>
            </a:ext>
          </a:extLst>
        </xdr:cNvPr>
        <xdr:cNvCxnSpPr/>
      </xdr:nvCxnSpPr>
      <xdr:spPr>
        <a:xfrm flipV="1">
          <a:off x="6972300" y="9761984"/>
          <a:ext cx="889000" cy="5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EB3DC3AC-97AF-406C-850C-A03F1B29068A}"/>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a:extLst>
            <a:ext uri="{FF2B5EF4-FFF2-40B4-BE49-F238E27FC236}">
              <a16:creationId xmlns:a16="http://schemas.microsoft.com/office/drawing/2014/main" id="{1D5DD637-9BE0-4040-8A25-8A03C60FC27A}"/>
            </a:ext>
          </a:extLst>
        </xdr:cNvPr>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6FEE5D77-04D0-416C-BFC5-8EFB08F2BD16}"/>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a:extLst>
            <a:ext uri="{FF2B5EF4-FFF2-40B4-BE49-F238E27FC236}">
              <a16:creationId xmlns:a16="http://schemas.microsoft.com/office/drawing/2014/main" id="{D0A76CFF-6A1E-470C-B32B-989C2572FCFA}"/>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1349F9F2-6CA9-400E-80BF-7D61A7C3834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817AB7E9-22EF-4253-93D4-0A8B9ABC14C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69E88528-68AB-46C3-AEF9-9529C25EF94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650B45CF-1524-4BCA-A39B-1202B9E8E19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1688408E-47B1-489C-8698-5DE3E3F2628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116435</xdr:rowOff>
    </xdr:from>
    <xdr:to>
      <xdr:col>55</xdr:col>
      <xdr:colOff>50800</xdr:colOff>
      <xdr:row>57</xdr:row>
      <xdr:rowOff>46585</xdr:rowOff>
    </xdr:to>
    <xdr:sp macro="" textlink="">
      <xdr:nvSpPr>
        <xdr:cNvPr id="364" name="楕円 363">
          <a:extLst>
            <a:ext uri="{FF2B5EF4-FFF2-40B4-BE49-F238E27FC236}">
              <a16:creationId xmlns:a16="http://schemas.microsoft.com/office/drawing/2014/main" id="{BFCF1B04-5A02-4E62-AF17-DEF2D4580455}"/>
            </a:ext>
          </a:extLst>
        </xdr:cNvPr>
        <xdr:cNvSpPr/>
      </xdr:nvSpPr>
      <xdr:spPr>
        <a:xfrm>
          <a:off x="10426700" y="971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139312</xdr:rowOff>
    </xdr:from>
    <xdr:ext cx="599010" cy="259045"/>
    <xdr:sp macro="" textlink="">
      <xdr:nvSpPr>
        <xdr:cNvPr id="365" name="農林水産業費該当値テキスト">
          <a:extLst>
            <a:ext uri="{FF2B5EF4-FFF2-40B4-BE49-F238E27FC236}">
              <a16:creationId xmlns:a16="http://schemas.microsoft.com/office/drawing/2014/main" id="{0752B355-71CD-4C46-AB5C-7CED1C4CB55C}"/>
            </a:ext>
          </a:extLst>
        </xdr:cNvPr>
        <xdr:cNvSpPr txBox="1"/>
      </xdr:nvSpPr>
      <xdr:spPr>
        <a:xfrm>
          <a:off x="10528300" y="956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146247</xdr:rowOff>
    </xdr:from>
    <xdr:to>
      <xdr:col>50</xdr:col>
      <xdr:colOff>165100</xdr:colOff>
      <xdr:row>57</xdr:row>
      <xdr:rowOff>76397</xdr:rowOff>
    </xdr:to>
    <xdr:sp macro="" textlink="">
      <xdr:nvSpPr>
        <xdr:cNvPr id="366" name="楕円 365">
          <a:extLst>
            <a:ext uri="{FF2B5EF4-FFF2-40B4-BE49-F238E27FC236}">
              <a16:creationId xmlns:a16="http://schemas.microsoft.com/office/drawing/2014/main" id="{87E9185E-EC29-45B4-A47D-B894E20D15FD}"/>
            </a:ext>
          </a:extLst>
        </xdr:cNvPr>
        <xdr:cNvSpPr/>
      </xdr:nvSpPr>
      <xdr:spPr>
        <a:xfrm>
          <a:off x="9588500" y="97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92924</xdr:rowOff>
    </xdr:from>
    <xdr:ext cx="599010" cy="259045"/>
    <xdr:sp macro="" textlink="">
      <xdr:nvSpPr>
        <xdr:cNvPr id="367" name="テキスト ボックス 366">
          <a:extLst>
            <a:ext uri="{FF2B5EF4-FFF2-40B4-BE49-F238E27FC236}">
              <a16:creationId xmlns:a16="http://schemas.microsoft.com/office/drawing/2014/main" id="{3E421DCD-1391-4719-9FE8-7E94431D3AB5}"/>
            </a:ext>
          </a:extLst>
        </xdr:cNvPr>
        <xdr:cNvSpPr txBox="1"/>
      </xdr:nvSpPr>
      <xdr:spPr>
        <a:xfrm>
          <a:off x="9339795" y="952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100469</xdr:rowOff>
    </xdr:from>
    <xdr:to>
      <xdr:col>46</xdr:col>
      <xdr:colOff>38100</xdr:colOff>
      <xdr:row>57</xdr:row>
      <xdr:rowOff>30619</xdr:rowOff>
    </xdr:to>
    <xdr:sp macro="" textlink="">
      <xdr:nvSpPr>
        <xdr:cNvPr id="368" name="楕円 367">
          <a:extLst>
            <a:ext uri="{FF2B5EF4-FFF2-40B4-BE49-F238E27FC236}">
              <a16:creationId xmlns:a16="http://schemas.microsoft.com/office/drawing/2014/main" id="{B8A6DDB6-8B0C-4DB8-B445-D0CD5EB5F1D5}"/>
            </a:ext>
          </a:extLst>
        </xdr:cNvPr>
        <xdr:cNvSpPr/>
      </xdr:nvSpPr>
      <xdr:spPr>
        <a:xfrm>
          <a:off x="8699500" y="97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47146</xdr:rowOff>
    </xdr:from>
    <xdr:ext cx="599010" cy="259045"/>
    <xdr:sp macro="" textlink="">
      <xdr:nvSpPr>
        <xdr:cNvPr id="369" name="テキスト ボックス 368">
          <a:extLst>
            <a:ext uri="{FF2B5EF4-FFF2-40B4-BE49-F238E27FC236}">
              <a16:creationId xmlns:a16="http://schemas.microsoft.com/office/drawing/2014/main" id="{C3AD58AA-F59A-4F32-8E8D-210DC5D9138C}"/>
            </a:ext>
          </a:extLst>
        </xdr:cNvPr>
        <xdr:cNvSpPr txBox="1"/>
      </xdr:nvSpPr>
      <xdr:spPr>
        <a:xfrm>
          <a:off x="8450795" y="947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109984</xdr:rowOff>
    </xdr:from>
    <xdr:to>
      <xdr:col>41</xdr:col>
      <xdr:colOff>101600</xdr:colOff>
      <xdr:row>57</xdr:row>
      <xdr:rowOff>40134</xdr:rowOff>
    </xdr:to>
    <xdr:sp macro="" textlink="">
      <xdr:nvSpPr>
        <xdr:cNvPr id="370" name="楕円 369">
          <a:extLst>
            <a:ext uri="{FF2B5EF4-FFF2-40B4-BE49-F238E27FC236}">
              <a16:creationId xmlns:a16="http://schemas.microsoft.com/office/drawing/2014/main" id="{CD9941CC-9813-4909-82D0-3C0641CAE5B0}"/>
            </a:ext>
          </a:extLst>
        </xdr:cNvPr>
        <xdr:cNvSpPr/>
      </xdr:nvSpPr>
      <xdr:spPr>
        <a:xfrm>
          <a:off x="7810500" y="971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56661</xdr:rowOff>
    </xdr:from>
    <xdr:ext cx="599010" cy="259045"/>
    <xdr:sp macro="" textlink="">
      <xdr:nvSpPr>
        <xdr:cNvPr id="371" name="テキスト ボックス 370">
          <a:extLst>
            <a:ext uri="{FF2B5EF4-FFF2-40B4-BE49-F238E27FC236}">
              <a16:creationId xmlns:a16="http://schemas.microsoft.com/office/drawing/2014/main" id="{7D75EA2C-73D0-4EFF-896F-FAD69714F671}"/>
            </a:ext>
          </a:extLst>
        </xdr:cNvPr>
        <xdr:cNvSpPr txBox="1"/>
      </xdr:nvSpPr>
      <xdr:spPr>
        <a:xfrm>
          <a:off x="7561795" y="948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167246</xdr:rowOff>
    </xdr:from>
    <xdr:to>
      <xdr:col>36</xdr:col>
      <xdr:colOff>165100</xdr:colOff>
      <xdr:row>57</xdr:row>
      <xdr:rowOff>97396</xdr:rowOff>
    </xdr:to>
    <xdr:sp macro="" textlink="">
      <xdr:nvSpPr>
        <xdr:cNvPr id="372" name="楕円 371">
          <a:extLst>
            <a:ext uri="{FF2B5EF4-FFF2-40B4-BE49-F238E27FC236}">
              <a16:creationId xmlns:a16="http://schemas.microsoft.com/office/drawing/2014/main" id="{D5749B84-7A68-49AA-AD99-244342118305}"/>
            </a:ext>
          </a:extLst>
        </xdr:cNvPr>
        <xdr:cNvSpPr/>
      </xdr:nvSpPr>
      <xdr:spPr>
        <a:xfrm>
          <a:off x="6921500" y="97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113923</xdr:rowOff>
    </xdr:from>
    <xdr:ext cx="599010" cy="259045"/>
    <xdr:sp macro="" textlink="">
      <xdr:nvSpPr>
        <xdr:cNvPr id="373" name="テキスト ボックス 372">
          <a:extLst>
            <a:ext uri="{FF2B5EF4-FFF2-40B4-BE49-F238E27FC236}">
              <a16:creationId xmlns:a16="http://schemas.microsoft.com/office/drawing/2014/main" id="{5CCD7ABF-D1D2-421B-8B3B-BBA4B6ABD811}"/>
            </a:ext>
          </a:extLst>
        </xdr:cNvPr>
        <xdr:cNvSpPr txBox="1"/>
      </xdr:nvSpPr>
      <xdr:spPr>
        <a:xfrm>
          <a:off x="6672795" y="954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57AD176A-BD55-4099-9B85-0A662144F5D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3FE42B1F-7AF2-420A-871F-3A5B98BC59B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CE426243-742C-4B24-A00F-5713537D7BB6}"/>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13F3C7DB-AC67-404C-8144-1A079B41DDB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1BDC6571-2C04-4353-AC58-D4AB86B63E4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75F6AC87-F224-494D-A57D-DBA3369C4626}"/>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D4F9906F-85AC-4A91-A4F4-3ED72EDCAD0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F715D966-9588-407D-BA23-2AFDEE26421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B3651510-D6D0-404A-9C52-3D7842224B8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18B13888-791A-4B4C-8A8B-DED5CE22FD8C}"/>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2BF62FA7-7012-4036-B9A2-58FD151C7911}"/>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271C260-51C3-44A3-A08C-0A06B9E4C708}"/>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EB9308F-9B88-4904-B684-2046E2176136}"/>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A964D495-667B-45D6-99E9-AB4EE64C344A}"/>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22CC1E38-0EF8-4D64-8194-BF8F891D1BEE}"/>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39860A76-E8B5-4AD6-B4A7-0EC5F8396D28}"/>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3F0D3EDF-1D64-44FF-8903-5E44BF27B596}"/>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1DE04DA-3A67-4B2C-9917-B92A6922C17A}"/>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84A704B7-2248-422F-BB91-86155A2EFD9E}"/>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8CE8EFF2-2DAE-4347-8D96-1C75B216D01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A7EB54A-84F2-4A9F-B851-4B0B4C3C943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CFA06ECE-562C-4CBE-834B-1B2A525ECC5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787C72A7-6880-4F01-8870-9E6ECEEBF79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A01745AE-B715-445E-BD55-2155158A4526}"/>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9864184C-A84C-488A-99F3-5C25C03F1E91}"/>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119526EC-8EB9-47BE-9666-3E6B2EC9048A}"/>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B6FEF158-F199-44D5-9B4B-EA8667330E21}"/>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5B191846-52FD-4EEE-AB03-968998A122E8}"/>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70929</xdr:rowOff>
    </xdr:from>
    <xdr:to>
      <xdr:col>55</xdr:col>
      <xdr:colOff>0</xdr:colOff>
      <xdr:row>77</xdr:row>
      <xdr:rowOff>108401</xdr:rowOff>
    </xdr:to>
    <xdr:cxnSp macro="">
      <xdr:nvCxnSpPr>
        <xdr:cNvPr id="402" name="直線コネクタ 401">
          <a:extLst>
            <a:ext uri="{FF2B5EF4-FFF2-40B4-BE49-F238E27FC236}">
              <a16:creationId xmlns:a16="http://schemas.microsoft.com/office/drawing/2014/main" id="{BE41F711-F08A-47FA-B8BE-7BC3DD9B8367}"/>
            </a:ext>
          </a:extLst>
        </xdr:cNvPr>
        <xdr:cNvCxnSpPr/>
      </xdr:nvCxnSpPr>
      <xdr:spPr>
        <a:xfrm flipV="1">
          <a:off x="9639300" y="13272579"/>
          <a:ext cx="838200" cy="3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A443D429-2C96-4DFF-808E-E7C4EA351791}"/>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1945B254-30FA-4E19-928E-B57AAF9D5221}"/>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101543</xdr:rowOff>
    </xdr:from>
    <xdr:to>
      <xdr:col>50</xdr:col>
      <xdr:colOff>114300</xdr:colOff>
      <xdr:row>77</xdr:row>
      <xdr:rowOff>108401</xdr:rowOff>
    </xdr:to>
    <xdr:cxnSp macro="">
      <xdr:nvCxnSpPr>
        <xdr:cNvPr id="405" name="直線コネクタ 404">
          <a:extLst>
            <a:ext uri="{FF2B5EF4-FFF2-40B4-BE49-F238E27FC236}">
              <a16:creationId xmlns:a16="http://schemas.microsoft.com/office/drawing/2014/main" id="{95FC294A-4FD1-4B04-B605-3DE1209BD0B5}"/>
            </a:ext>
          </a:extLst>
        </xdr:cNvPr>
        <xdr:cNvCxnSpPr/>
      </xdr:nvCxnSpPr>
      <xdr:spPr>
        <a:xfrm>
          <a:off x="8750300" y="1330319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EC65D37F-68AD-48B9-968A-2B7BB1C932DC}"/>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D6D31335-BFDE-4CBC-B938-A3EF6AE10D9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92723</xdr:rowOff>
    </xdr:from>
    <xdr:to>
      <xdr:col>45</xdr:col>
      <xdr:colOff>177800</xdr:colOff>
      <xdr:row>77</xdr:row>
      <xdr:rowOff>101543</xdr:rowOff>
    </xdr:to>
    <xdr:cxnSp macro="">
      <xdr:nvCxnSpPr>
        <xdr:cNvPr id="408" name="直線コネクタ 407">
          <a:extLst>
            <a:ext uri="{FF2B5EF4-FFF2-40B4-BE49-F238E27FC236}">
              <a16:creationId xmlns:a16="http://schemas.microsoft.com/office/drawing/2014/main" id="{90DD4F6D-D197-4F76-9962-DD9EA57DE9D4}"/>
            </a:ext>
          </a:extLst>
        </xdr:cNvPr>
        <xdr:cNvCxnSpPr/>
      </xdr:nvCxnSpPr>
      <xdr:spPr>
        <a:xfrm>
          <a:off x="7861300" y="13294373"/>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66FB48AF-0CF0-47EC-939F-22B70F5A719A}"/>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E7104CEC-06E5-4FD5-9884-90C122E31DFA}"/>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48413</xdr:rowOff>
    </xdr:from>
    <xdr:to>
      <xdr:col>41</xdr:col>
      <xdr:colOff>50800</xdr:colOff>
      <xdr:row>77</xdr:row>
      <xdr:rowOff>92723</xdr:rowOff>
    </xdr:to>
    <xdr:cxnSp macro="">
      <xdr:nvCxnSpPr>
        <xdr:cNvPr id="411" name="直線コネクタ 410">
          <a:extLst>
            <a:ext uri="{FF2B5EF4-FFF2-40B4-BE49-F238E27FC236}">
              <a16:creationId xmlns:a16="http://schemas.microsoft.com/office/drawing/2014/main" id="{F2C84177-BE0C-4731-B11C-1E2296506FDE}"/>
            </a:ext>
          </a:extLst>
        </xdr:cNvPr>
        <xdr:cNvCxnSpPr/>
      </xdr:nvCxnSpPr>
      <xdr:spPr>
        <a:xfrm>
          <a:off x="6972300" y="13250063"/>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9C7598D5-FCCE-44E9-80A4-C7699B8AA85C}"/>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50D72714-D75E-4DAD-949B-435FB5DC94ED}"/>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163B3F68-672F-49E8-BCDA-F27A6F8AB4F2}"/>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391F35BB-1B8E-4AF0-BC21-F1FAB98795FC}"/>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AB720C2A-55A4-4961-B8DC-177543D92DC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E89656A5-F0FA-4C71-9357-64745A18E6B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B2032253-D3CA-4C63-AA90-F7480E68A82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61123A37-9CFD-4266-92C5-F73418FEDA6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AFB28840-7BD9-430B-A88C-14C2B659047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20129</xdr:rowOff>
    </xdr:from>
    <xdr:to>
      <xdr:col>55</xdr:col>
      <xdr:colOff>50800</xdr:colOff>
      <xdr:row>77</xdr:row>
      <xdr:rowOff>121729</xdr:rowOff>
    </xdr:to>
    <xdr:sp macro="" textlink="">
      <xdr:nvSpPr>
        <xdr:cNvPr id="421" name="楕円 420">
          <a:extLst>
            <a:ext uri="{FF2B5EF4-FFF2-40B4-BE49-F238E27FC236}">
              <a16:creationId xmlns:a16="http://schemas.microsoft.com/office/drawing/2014/main" id="{C497BC97-3751-49A8-AD2B-15021D7ED527}"/>
            </a:ext>
          </a:extLst>
        </xdr:cNvPr>
        <xdr:cNvSpPr/>
      </xdr:nvSpPr>
      <xdr:spPr>
        <a:xfrm>
          <a:off x="10426700" y="132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170006</xdr:rowOff>
    </xdr:from>
    <xdr:ext cx="534377" cy="259045"/>
    <xdr:sp macro="" textlink="">
      <xdr:nvSpPr>
        <xdr:cNvPr id="422" name="商工費該当値テキスト">
          <a:extLst>
            <a:ext uri="{FF2B5EF4-FFF2-40B4-BE49-F238E27FC236}">
              <a16:creationId xmlns:a16="http://schemas.microsoft.com/office/drawing/2014/main" id="{42BEFD8A-76B1-4DB9-8253-1ADC06F93993}"/>
            </a:ext>
          </a:extLst>
        </xdr:cNvPr>
        <xdr:cNvSpPr txBox="1"/>
      </xdr:nvSpPr>
      <xdr:spPr>
        <a:xfrm>
          <a:off x="10528300" y="1320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57601</xdr:rowOff>
    </xdr:from>
    <xdr:to>
      <xdr:col>50</xdr:col>
      <xdr:colOff>165100</xdr:colOff>
      <xdr:row>77</xdr:row>
      <xdr:rowOff>159201</xdr:rowOff>
    </xdr:to>
    <xdr:sp macro="" textlink="">
      <xdr:nvSpPr>
        <xdr:cNvPr id="423" name="楕円 422">
          <a:extLst>
            <a:ext uri="{FF2B5EF4-FFF2-40B4-BE49-F238E27FC236}">
              <a16:creationId xmlns:a16="http://schemas.microsoft.com/office/drawing/2014/main" id="{2F01E4C6-08D2-44AD-BDCF-CB162DB769E2}"/>
            </a:ext>
          </a:extLst>
        </xdr:cNvPr>
        <xdr:cNvSpPr/>
      </xdr:nvSpPr>
      <xdr:spPr>
        <a:xfrm>
          <a:off x="9588500" y="132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150328</xdr:rowOff>
    </xdr:from>
    <xdr:ext cx="534377" cy="259045"/>
    <xdr:sp macro="" textlink="">
      <xdr:nvSpPr>
        <xdr:cNvPr id="424" name="テキスト ボックス 423">
          <a:extLst>
            <a:ext uri="{FF2B5EF4-FFF2-40B4-BE49-F238E27FC236}">
              <a16:creationId xmlns:a16="http://schemas.microsoft.com/office/drawing/2014/main" id="{26D5F1F3-53CA-4594-9BBC-A507C51994FB}"/>
            </a:ext>
          </a:extLst>
        </xdr:cNvPr>
        <xdr:cNvSpPr txBox="1"/>
      </xdr:nvSpPr>
      <xdr:spPr>
        <a:xfrm>
          <a:off x="9372111" y="133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50743</xdr:rowOff>
    </xdr:from>
    <xdr:to>
      <xdr:col>46</xdr:col>
      <xdr:colOff>38100</xdr:colOff>
      <xdr:row>77</xdr:row>
      <xdr:rowOff>152343</xdr:rowOff>
    </xdr:to>
    <xdr:sp macro="" textlink="">
      <xdr:nvSpPr>
        <xdr:cNvPr id="425" name="楕円 424">
          <a:extLst>
            <a:ext uri="{FF2B5EF4-FFF2-40B4-BE49-F238E27FC236}">
              <a16:creationId xmlns:a16="http://schemas.microsoft.com/office/drawing/2014/main" id="{63ACF078-1448-4F36-816F-F4C9308D52DC}"/>
            </a:ext>
          </a:extLst>
        </xdr:cNvPr>
        <xdr:cNvSpPr/>
      </xdr:nvSpPr>
      <xdr:spPr>
        <a:xfrm>
          <a:off x="8699500" y="132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143470</xdr:rowOff>
    </xdr:from>
    <xdr:ext cx="534377" cy="259045"/>
    <xdr:sp macro="" textlink="">
      <xdr:nvSpPr>
        <xdr:cNvPr id="426" name="テキスト ボックス 425">
          <a:extLst>
            <a:ext uri="{FF2B5EF4-FFF2-40B4-BE49-F238E27FC236}">
              <a16:creationId xmlns:a16="http://schemas.microsoft.com/office/drawing/2014/main" id="{099A1378-E25A-4273-89EA-4D68CFBAD7B7}"/>
            </a:ext>
          </a:extLst>
        </xdr:cNvPr>
        <xdr:cNvSpPr txBox="1"/>
      </xdr:nvSpPr>
      <xdr:spPr>
        <a:xfrm>
          <a:off x="8483111" y="133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41923</xdr:rowOff>
    </xdr:from>
    <xdr:to>
      <xdr:col>41</xdr:col>
      <xdr:colOff>101600</xdr:colOff>
      <xdr:row>77</xdr:row>
      <xdr:rowOff>143523</xdr:rowOff>
    </xdr:to>
    <xdr:sp macro="" textlink="">
      <xdr:nvSpPr>
        <xdr:cNvPr id="427" name="楕円 426">
          <a:extLst>
            <a:ext uri="{FF2B5EF4-FFF2-40B4-BE49-F238E27FC236}">
              <a16:creationId xmlns:a16="http://schemas.microsoft.com/office/drawing/2014/main" id="{3A18D606-C51E-4790-A4D0-8DD92B384D5E}"/>
            </a:ext>
          </a:extLst>
        </xdr:cNvPr>
        <xdr:cNvSpPr/>
      </xdr:nvSpPr>
      <xdr:spPr>
        <a:xfrm>
          <a:off x="7810500" y="132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134650</xdr:rowOff>
    </xdr:from>
    <xdr:ext cx="534377" cy="259045"/>
    <xdr:sp macro="" textlink="">
      <xdr:nvSpPr>
        <xdr:cNvPr id="428" name="テキスト ボックス 427">
          <a:extLst>
            <a:ext uri="{FF2B5EF4-FFF2-40B4-BE49-F238E27FC236}">
              <a16:creationId xmlns:a16="http://schemas.microsoft.com/office/drawing/2014/main" id="{20DAB05D-98F8-4422-BF9C-9133E0E01872}"/>
            </a:ext>
          </a:extLst>
        </xdr:cNvPr>
        <xdr:cNvSpPr txBox="1"/>
      </xdr:nvSpPr>
      <xdr:spPr>
        <a:xfrm>
          <a:off x="7594111" y="133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169063</xdr:rowOff>
    </xdr:from>
    <xdr:to>
      <xdr:col>36</xdr:col>
      <xdr:colOff>165100</xdr:colOff>
      <xdr:row>77</xdr:row>
      <xdr:rowOff>99213</xdr:rowOff>
    </xdr:to>
    <xdr:sp macro="" textlink="">
      <xdr:nvSpPr>
        <xdr:cNvPr id="429" name="楕円 428">
          <a:extLst>
            <a:ext uri="{FF2B5EF4-FFF2-40B4-BE49-F238E27FC236}">
              <a16:creationId xmlns:a16="http://schemas.microsoft.com/office/drawing/2014/main" id="{B08476C7-1B1D-46A3-9861-7D58297A0A5A}"/>
            </a:ext>
          </a:extLst>
        </xdr:cNvPr>
        <xdr:cNvSpPr/>
      </xdr:nvSpPr>
      <xdr:spPr>
        <a:xfrm>
          <a:off x="6921500" y="131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90340</xdr:rowOff>
    </xdr:from>
    <xdr:ext cx="534377" cy="259045"/>
    <xdr:sp macro="" textlink="">
      <xdr:nvSpPr>
        <xdr:cNvPr id="430" name="テキスト ボックス 429">
          <a:extLst>
            <a:ext uri="{FF2B5EF4-FFF2-40B4-BE49-F238E27FC236}">
              <a16:creationId xmlns:a16="http://schemas.microsoft.com/office/drawing/2014/main" id="{A28E5270-9B5C-4475-82EA-D6AD285837E0}"/>
            </a:ext>
          </a:extLst>
        </xdr:cNvPr>
        <xdr:cNvSpPr txBox="1"/>
      </xdr:nvSpPr>
      <xdr:spPr>
        <a:xfrm>
          <a:off x="6705111" y="1329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AC098033-D26F-41A7-8C3C-9DF5DE8B296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6701BE92-3995-495C-B7AB-60108C7C535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1926BFDE-16BD-402A-8F2B-B723462FA6A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DA1B1FC6-BCA8-4580-98E7-BD086248379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8FDD60D2-102A-49A3-87C8-811C0B70B57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12B2BD29-6C32-4143-A192-01EE04676EF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627B08BA-C1A4-4D0E-8BF0-A1B05C896E6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AE760A18-35D4-4DD5-BB69-3489682AE23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4718EFA6-D877-4E3F-8290-586E09AF265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F2970E9-E34E-43E9-B87B-E49021BC320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6D4EEB0E-4A07-4242-B38C-A34E0681BA95}"/>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D673561D-360B-4797-867A-CCB18FB008F5}"/>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D546FA63-BD37-4817-A61C-28EAA525138D}"/>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85A2FA33-BFED-4003-968A-2ED947EE89AC}"/>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6D3C4393-BD6E-4266-BF8C-EB3CEC240C93}"/>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E51FB47D-207F-4E7C-A8FF-834B9B32C043}"/>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5E42B925-00C5-4785-A082-D6BF3D21E9AD}"/>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F55190CA-ACCE-42DA-83EA-BFEF2DDB6B65}"/>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69859221-5121-469D-A3A0-3F0F4F24953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8C1C375F-4F93-40B6-AABF-B864FBB49F7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CBEBB35F-E6F9-4B87-AAD2-25BFD064EE3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17036B38-2FA1-4B20-B11E-0D75B086A9DA}"/>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976B79E2-6A07-41C9-A0E6-21423836FE3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65F4F37-C227-4127-B71B-57B24FA81355}"/>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1B422CBA-2B7B-4493-816C-32CDCAFF0185}"/>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726CFAC4-21B8-4C1C-B3D0-34A2CBC26FD2}"/>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92179</xdr:rowOff>
    </xdr:from>
    <xdr:to>
      <xdr:col>55</xdr:col>
      <xdr:colOff>0</xdr:colOff>
      <xdr:row>96</xdr:row>
      <xdr:rowOff>148543</xdr:rowOff>
    </xdr:to>
    <xdr:cxnSp macro="">
      <xdr:nvCxnSpPr>
        <xdr:cNvPr id="457" name="直線コネクタ 456">
          <a:extLst>
            <a:ext uri="{FF2B5EF4-FFF2-40B4-BE49-F238E27FC236}">
              <a16:creationId xmlns:a16="http://schemas.microsoft.com/office/drawing/2014/main" id="{01E734F8-FCE8-4741-B439-E08F4476340D}"/>
            </a:ext>
          </a:extLst>
        </xdr:cNvPr>
        <xdr:cNvCxnSpPr/>
      </xdr:nvCxnSpPr>
      <xdr:spPr>
        <a:xfrm flipV="1">
          <a:off x="9639300" y="16551379"/>
          <a:ext cx="838200" cy="5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796C5CB2-B96C-4C99-8C6B-3F8F74846063}"/>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6920A134-25FA-49BC-B6AE-F32EE3573CFF}"/>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161238</xdr:rowOff>
    </xdr:from>
    <xdr:to>
      <xdr:col>50</xdr:col>
      <xdr:colOff>114300</xdr:colOff>
      <xdr:row>96</xdr:row>
      <xdr:rowOff>148543</xdr:rowOff>
    </xdr:to>
    <xdr:cxnSp macro="">
      <xdr:nvCxnSpPr>
        <xdr:cNvPr id="460" name="直線コネクタ 459">
          <a:extLst>
            <a:ext uri="{FF2B5EF4-FFF2-40B4-BE49-F238E27FC236}">
              <a16:creationId xmlns:a16="http://schemas.microsoft.com/office/drawing/2014/main" id="{29F75B54-3A88-48C2-B140-7A3C7DC085DC}"/>
            </a:ext>
          </a:extLst>
        </xdr:cNvPr>
        <xdr:cNvCxnSpPr/>
      </xdr:nvCxnSpPr>
      <xdr:spPr>
        <a:xfrm>
          <a:off x="8750300" y="16448988"/>
          <a:ext cx="889000" cy="15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56D37220-58A8-40B7-8EFA-C078975833E4}"/>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E38A6EE1-0DED-4BEB-8CCC-B40BA3FDC797}"/>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161238</xdr:rowOff>
    </xdr:from>
    <xdr:to>
      <xdr:col>45</xdr:col>
      <xdr:colOff>177800</xdr:colOff>
      <xdr:row>96</xdr:row>
      <xdr:rowOff>162482</xdr:rowOff>
    </xdr:to>
    <xdr:cxnSp macro="">
      <xdr:nvCxnSpPr>
        <xdr:cNvPr id="463" name="直線コネクタ 462">
          <a:extLst>
            <a:ext uri="{FF2B5EF4-FFF2-40B4-BE49-F238E27FC236}">
              <a16:creationId xmlns:a16="http://schemas.microsoft.com/office/drawing/2014/main" id="{5CF2B0D1-5A3A-4B53-BD47-5443D9AC3B43}"/>
            </a:ext>
          </a:extLst>
        </xdr:cNvPr>
        <xdr:cNvCxnSpPr/>
      </xdr:nvCxnSpPr>
      <xdr:spPr>
        <a:xfrm flipV="1">
          <a:off x="7861300" y="16448988"/>
          <a:ext cx="889000" cy="1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707E60F2-C283-40F3-845B-87B9331F6F6A}"/>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a:extLst>
            <a:ext uri="{FF2B5EF4-FFF2-40B4-BE49-F238E27FC236}">
              <a16:creationId xmlns:a16="http://schemas.microsoft.com/office/drawing/2014/main" id="{071E1DE7-7314-468F-8CE4-A68D17AF06FC}"/>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162482</xdr:rowOff>
    </xdr:from>
    <xdr:to>
      <xdr:col>41</xdr:col>
      <xdr:colOff>50800</xdr:colOff>
      <xdr:row>97</xdr:row>
      <xdr:rowOff>8424</xdr:rowOff>
    </xdr:to>
    <xdr:cxnSp macro="">
      <xdr:nvCxnSpPr>
        <xdr:cNvPr id="466" name="直線コネクタ 465">
          <a:extLst>
            <a:ext uri="{FF2B5EF4-FFF2-40B4-BE49-F238E27FC236}">
              <a16:creationId xmlns:a16="http://schemas.microsoft.com/office/drawing/2014/main" id="{F859957D-62EF-4326-BB8B-B4FB58B7CCB9}"/>
            </a:ext>
          </a:extLst>
        </xdr:cNvPr>
        <xdr:cNvCxnSpPr/>
      </xdr:nvCxnSpPr>
      <xdr:spPr>
        <a:xfrm flipV="1">
          <a:off x="6972300" y="16621682"/>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8CFFCDE2-10A5-44C0-8273-D84EF07352ED}"/>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A88D41A8-01A9-4D84-A2E7-D58169A1AC49}"/>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600527CB-5AEF-4CC2-980F-ADF25A31364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62DAAEFC-BE69-4888-AD49-A225CA26CD3E}"/>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3A61F4AC-5506-4DDE-9872-D2DDA1FD75B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6FC9413F-6209-46BD-8431-56730955218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C1FF912-972A-4DB0-85F2-90348EF05E1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73E7736C-03C3-4248-9D40-92E7146ED4A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9D23C0F-5237-4521-989C-F17F899251C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41379</xdr:rowOff>
    </xdr:from>
    <xdr:to>
      <xdr:col>55</xdr:col>
      <xdr:colOff>50800</xdr:colOff>
      <xdr:row>96</xdr:row>
      <xdr:rowOff>142979</xdr:rowOff>
    </xdr:to>
    <xdr:sp macro="" textlink="">
      <xdr:nvSpPr>
        <xdr:cNvPr id="476" name="楕円 475">
          <a:extLst>
            <a:ext uri="{FF2B5EF4-FFF2-40B4-BE49-F238E27FC236}">
              <a16:creationId xmlns:a16="http://schemas.microsoft.com/office/drawing/2014/main" id="{BD3D36E4-9706-4B98-8159-DE57B27DE4F4}"/>
            </a:ext>
          </a:extLst>
        </xdr:cNvPr>
        <xdr:cNvSpPr/>
      </xdr:nvSpPr>
      <xdr:spPr>
        <a:xfrm>
          <a:off x="10426700" y="165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19806</xdr:rowOff>
    </xdr:from>
    <xdr:ext cx="534377" cy="259045"/>
    <xdr:sp macro="" textlink="">
      <xdr:nvSpPr>
        <xdr:cNvPr id="477" name="土木費該当値テキスト">
          <a:extLst>
            <a:ext uri="{FF2B5EF4-FFF2-40B4-BE49-F238E27FC236}">
              <a16:creationId xmlns:a16="http://schemas.microsoft.com/office/drawing/2014/main" id="{868697E0-E54D-4556-B765-DC1E23FF9116}"/>
            </a:ext>
          </a:extLst>
        </xdr:cNvPr>
        <xdr:cNvSpPr txBox="1"/>
      </xdr:nvSpPr>
      <xdr:spPr>
        <a:xfrm>
          <a:off x="10528300" y="1647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97743</xdr:rowOff>
    </xdr:from>
    <xdr:to>
      <xdr:col>50</xdr:col>
      <xdr:colOff>165100</xdr:colOff>
      <xdr:row>97</xdr:row>
      <xdr:rowOff>27893</xdr:rowOff>
    </xdr:to>
    <xdr:sp macro="" textlink="">
      <xdr:nvSpPr>
        <xdr:cNvPr id="478" name="楕円 477">
          <a:extLst>
            <a:ext uri="{FF2B5EF4-FFF2-40B4-BE49-F238E27FC236}">
              <a16:creationId xmlns:a16="http://schemas.microsoft.com/office/drawing/2014/main" id="{FE880A58-A09B-4A1D-9F01-A0B3AB56A45B}"/>
            </a:ext>
          </a:extLst>
        </xdr:cNvPr>
        <xdr:cNvSpPr/>
      </xdr:nvSpPr>
      <xdr:spPr>
        <a:xfrm>
          <a:off x="9588500" y="165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19020</xdr:rowOff>
    </xdr:from>
    <xdr:ext cx="534377" cy="259045"/>
    <xdr:sp macro="" textlink="">
      <xdr:nvSpPr>
        <xdr:cNvPr id="479" name="テキスト ボックス 478">
          <a:extLst>
            <a:ext uri="{FF2B5EF4-FFF2-40B4-BE49-F238E27FC236}">
              <a16:creationId xmlns:a16="http://schemas.microsoft.com/office/drawing/2014/main" id="{3D9291A4-58AE-4D92-9EC0-BDBDE35B5EEE}"/>
            </a:ext>
          </a:extLst>
        </xdr:cNvPr>
        <xdr:cNvSpPr txBox="1"/>
      </xdr:nvSpPr>
      <xdr:spPr>
        <a:xfrm>
          <a:off x="9372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110438</xdr:rowOff>
    </xdr:from>
    <xdr:to>
      <xdr:col>46</xdr:col>
      <xdr:colOff>38100</xdr:colOff>
      <xdr:row>96</xdr:row>
      <xdr:rowOff>40588</xdr:rowOff>
    </xdr:to>
    <xdr:sp macro="" textlink="">
      <xdr:nvSpPr>
        <xdr:cNvPr id="480" name="楕円 479">
          <a:extLst>
            <a:ext uri="{FF2B5EF4-FFF2-40B4-BE49-F238E27FC236}">
              <a16:creationId xmlns:a16="http://schemas.microsoft.com/office/drawing/2014/main" id="{9F21BD5D-C752-45D1-B512-531961C61686}"/>
            </a:ext>
          </a:extLst>
        </xdr:cNvPr>
        <xdr:cNvSpPr/>
      </xdr:nvSpPr>
      <xdr:spPr>
        <a:xfrm>
          <a:off x="8699500" y="163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57115</xdr:rowOff>
    </xdr:from>
    <xdr:ext cx="599010" cy="259045"/>
    <xdr:sp macro="" textlink="">
      <xdr:nvSpPr>
        <xdr:cNvPr id="481" name="テキスト ボックス 480">
          <a:extLst>
            <a:ext uri="{FF2B5EF4-FFF2-40B4-BE49-F238E27FC236}">
              <a16:creationId xmlns:a16="http://schemas.microsoft.com/office/drawing/2014/main" id="{CBFBFB6A-8B81-48F9-9620-80997B8DABDB}"/>
            </a:ext>
          </a:extLst>
        </xdr:cNvPr>
        <xdr:cNvSpPr txBox="1"/>
      </xdr:nvSpPr>
      <xdr:spPr>
        <a:xfrm>
          <a:off x="8450795" y="1617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111682</xdr:rowOff>
    </xdr:from>
    <xdr:to>
      <xdr:col>41</xdr:col>
      <xdr:colOff>101600</xdr:colOff>
      <xdr:row>97</xdr:row>
      <xdr:rowOff>41832</xdr:rowOff>
    </xdr:to>
    <xdr:sp macro="" textlink="">
      <xdr:nvSpPr>
        <xdr:cNvPr id="482" name="楕円 481">
          <a:extLst>
            <a:ext uri="{FF2B5EF4-FFF2-40B4-BE49-F238E27FC236}">
              <a16:creationId xmlns:a16="http://schemas.microsoft.com/office/drawing/2014/main" id="{2B3A7F6D-E611-4D38-881A-9416E7E9F411}"/>
            </a:ext>
          </a:extLst>
        </xdr:cNvPr>
        <xdr:cNvSpPr/>
      </xdr:nvSpPr>
      <xdr:spPr>
        <a:xfrm>
          <a:off x="7810500" y="165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32959</xdr:rowOff>
    </xdr:from>
    <xdr:ext cx="534377" cy="259045"/>
    <xdr:sp macro="" textlink="">
      <xdr:nvSpPr>
        <xdr:cNvPr id="483" name="テキスト ボックス 482">
          <a:extLst>
            <a:ext uri="{FF2B5EF4-FFF2-40B4-BE49-F238E27FC236}">
              <a16:creationId xmlns:a16="http://schemas.microsoft.com/office/drawing/2014/main" id="{14C1DD56-BAF4-4425-AD14-C58D6D45044E}"/>
            </a:ext>
          </a:extLst>
        </xdr:cNvPr>
        <xdr:cNvSpPr txBox="1"/>
      </xdr:nvSpPr>
      <xdr:spPr>
        <a:xfrm>
          <a:off x="7594111" y="166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129074</xdr:rowOff>
    </xdr:from>
    <xdr:to>
      <xdr:col>36</xdr:col>
      <xdr:colOff>165100</xdr:colOff>
      <xdr:row>97</xdr:row>
      <xdr:rowOff>59224</xdr:rowOff>
    </xdr:to>
    <xdr:sp macro="" textlink="">
      <xdr:nvSpPr>
        <xdr:cNvPr id="484" name="楕円 483">
          <a:extLst>
            <a:ext uri="{FF2B5EF4-FFF2-40B4-BE49-F238E27FC236}">
              <a16:creationId xmlns:a16="http://schemas.microsoft.com/office/drawing/2014/main" id="{346D8559-F27B-4E2E-A07B-A9308014D251}"/>
            </a:ext>
          </a:extLst>
        </xdr:cNvPr>
        <xdr:cNvSpPr/>
      </xdr:nvSpPr>
      <xdr:spPr>
        <a:xfrm>
          <a:off x="6921500" y="1658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50351</xdr:rowOff>
    </xdr:from>
    <xdr:ext cx="534377" cy="259045"/>
    <xdr:sp macro="" textlink="">
      <xdr:nvSpPr>
        <xdr:cNvPr id="485" name="テキスト ボックス 484">
          <a:extLst>
            <a:ext uri="{FF2B5EF4-FFF2-40B4-BE49-F238E27FC236}">
              <a16:creationId xmlns:a16="http://schemas.microsoft.com/office/drawing/2014/main" id="{AC3465F8-4352-4B68-ACDB-DC3F52D7A7B3}"/>
            </a:ext>
          </a:extLst>
        </xdr:cNvPr>
        <xdr:cNvSpPr txBox="1"/>
      </xdr:nvSpPr>
      <xdr:spPr>
        <a:xfrm>
          <a:off x="6705111" y="1668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D0487C37-D64A-4017-9A6B-462C81A1C75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408B0DD2-FF73-4207-9895-0BAE262C692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B5E2279A-71FA-46ED-A3E0-2FAA8BB8C2F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ECD949B2-CD53-4D4A-A287-0A489C4EA7B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9760277D-1FB5-4A82-8E3D-6446D065FF1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9C82D077-2F64-48D3-9B36-687FF16D2CF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13A33BE8-7AE1-4DF8-9802-C8B81DA5F95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571CE8D9-25E5-42CA-9761-8F533FAA8FC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FC22EF6B-F28A-4140-A605-45ACD12B277B}"/>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FFC8A8F5-3F2D-4873-8253-1C04DF7009C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C800D760-B14D-4BBE-A038-EDB1AAA232D5}"/>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1EEFA5C1-8654-4113-B73C-93318D629567}"/>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436C3DB2-5698-40A1-8CC4-05D25FA56C64}"/>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26BE338F-7D03-4989-AC63-B5E8E849A548}"/>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C00F6FFC-A319-45D8-9B30-D9D58FFBB643}"/>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B704A063-1CE9-453F-9DFD-20585162A19F}"/>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3C6B88C3-CF22-4EC0-8FBA-53A384C701E4}"/>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A1B544A3-B2C1-476A-AC6E-E9480169F8B7}"/>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5393F4A4-A288-46FF-BD82-0DEF228DF1C5}"/>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24D11EC3-F5BB-4043-B805-D27A253BC889}"/>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9DD55162-5219-46AC-BB46-9193AF0F8429}"/>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64AF61BF-4260-4A0A-B8E0-AA474FC77C23}"/>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DE558170-AC3B-4BC4-B7FF-E3949D5201D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4E7D1957-C8BA-42E3-84D0-8BF819D65E44}"/>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4011F299-8CFF-4C97-B923-C903B9EDBA39}"/>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E8F00981-5D36-4305-847E-572BDE265D04}"/>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C2DAA697-1454-48EB-A307-52B3FC2D3B52}"/>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8997C5FB-0C54-47AB-97C4-DA9B2B2EEF4F}"/>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78146</xdr:rowOff>
    </xdr:from>
    <xdr:to>
      <xdr:col>85</xdr:col>
      <xdr:colOff>127000</xdr:colOff>
      <xdr:row>37</xdr:row>
      <xdr:rowOff>125092</xdr:rowOff>
    </xdr:to>
    <xdr:cxnSp macro="">
      <xdr:nvCxnSpPr>
        <xdr:cNvPr id="514" name="直線コネクタ 513">
          <a:extLst>
            <a:ext uri="{FF2B5EF4-FFF2-40B4-BE49-F238E27FC236}">
              <a16:creationId xmlns:a16="http://schemas.microsoft.com/office/drawing/2014/main" id="{4431EB32-8336-4B0F-BA8F-56CE03B927D7}"/>
            </a:ext>
          </a:extLst>
        </xdr:cNvPr>
        <xdr:cNvCxnSpPr/>
      </xdr:nvCxnSpPr>
      <xdr:spPr>
        <a:xfrm flipV="1">
          <a:off x="15481300" y="6421796"/>
          <a:ext cx="838200" cy="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6AA6187B-18B0-41B7-99AF-4BC9D12FBF6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904FABF3-23A2-4A5D-9B4A-C3893F2C85F9}"/>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125092</xdr:rowOff>
    </xdr:from>
    <xdr:to>
      <xdr:col>81</xdr:col>
      <xdr:colOff>50800</xdr:colOff>
      <xdr:row>37</xdr:row>
      <xdr:rowOff>131272</xdr:rowOff>
    </xdr:to>
    <xdr:cxnSp macro="">
      <xdr:nvCxnSpPr>
        <xdr:cNvPr id="517" name="直線コネクタ 516">
          <a:extLst>
            <a:ext uri="{FF2B5EF4-FFF2-40B4-BE49-F238E27FC236}">
              <a16:creationId xmlns:a16="http://schemas.microsoft.com/office/drawing/2014/main" id="{5576149A-920B-4A77-9832-92944343CB65}"/>
            </a:ext>
          </a:extLst>
        </xdr:cNvPr>
        <xdr:cNvCxnSpPr/>
      </xdr:nvCxnSpPr>
      <xdr:spPr>
        <a:xfrm flipV="1">
          <a:off x="14592300" y="6468742"/>
          <a:ext cx="8890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E52B91B9-B8BE-4915-A051-9337466F5EE6}"/>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AEBE40DB-AE93-422A-BDCF-B8C486A55A82}"/>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168404</xdr:rowOff>
    </xdr:from>
    <xdr:to>
      <xdr:col>76</xdr:col>
      <xdr:colOff>114300</xdr:colOff>
      <xdr:row>37</xdr:row>
      <xdr:rowOff>131272</xdr:rowOff>
    </xdr:to>
    <xdr:cxnSp macro="">
      <xdr:nvCxnSpPr>
        <xdr:cNvPr id="520" name="直線コネクタ 519">
          <a:extLst>
            <a:ext uri="{FF2B5EF4-FFF2-40B4-BE49-F238E27FC236}">
              <a16:creationId xmlns:a16="http://schemas.microsoft.com/office/drawing/2014/main" id="{8411FD52-36B7-4E74-BE16-78B91B705C84}"/>
            </a:ext>
          </a:extLst>
        </xdr:cNvPr>
        <xdr:cNvCxnSpPr/>
      </xdr:nvCxnSpPr>
      <xdr:spPr>
        <a:xfrm>
          <a:off x="13703300" y="6340604"/>
          <a:ext cx="889000" cy="13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B57207D8-D02E-4ADA-B8C8-629675AB58E3}"/>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1DBCB740-337D-48B7-A3CC-674ED27C49FA}"/>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168404</xdr:rowOff>
    </xdr:from>
    <xdr:to>
      <xdr:col>71</xdr:col>
      <xdr:colOff>177800</xdr:colOff>
      <xdr:row>37</xdr:row>
      <xdr:rowOff>111879</xdr:rowOff>
    </xdr:to>
    <xdr:cxnSp macro="">
      <xdr:nvCxnSpPr>
        <xdr:cNvPr id="523" name="直線コネクタ 522">
          <a:extLst>
            <a:ext uri="{FF2B5EF4-FFF2-40B4-BE49-F238E27FC236}">
              <a16:creationId xmlns:a16="http://schemas.microsoft.com/office/drawing/2014/main" id="{76B1911F-EB56-4E01-801E-AEE0C37BF5C2}"/>
            </a:ext>
          </a:extLst>
        </xdr:cNvPr>
        <xdr:cNvCxnSpPr/>
      </xdr:nvCxnSpPr>
      <xdr:spPr>
        <a:xfrm flipV="1">
          <a:off x="12814300" y="6340604"/>
          <a:ext cx="889000" cy="1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34DD46B2-6E6D-4FFF-9419-241BF4ED1A37}"/>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a:extLst>
            <a:ext uri="{FF2B5EF4-FFF2-40B4-BE49-F238E27FC236}">
              <a16:creationId xmlns:a16="http://schemas.microsoft.com/office/drawing/2014/main" id="{390A1F41-944A-4795-9033-CEB4E5C5DD2A}"/>
            </a:ext>
          </a:extLst>
        </xdr:cNvPr>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837D532-0BDB-4324-8FFF-826DA012E787}"/>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FD03792B-E37F-423E-93AA-E1FCA8B0168D}"/>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CBDE4776-8F6F-4FC9-AC15-D7C299B6FF5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682CBE05-9364-437A-B183-80453A33C74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677116E2-38EC-4610-B76E-13B4A2193BD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CDE8D825-BF70-4E0D-81C0-777CA9B1A77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7318ED6C-3EC1-4E01-AB23-23FBEC936D5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27346</xdr:rowOff>
    </xdr:from>
    <xdr:to>
      <xdr:col>85</xdr:col>
      <xdr:colOff>177800</xdr:colOff>
      <xdr:row>37</xdr:row>
      <xdr:rowOff>128946</xdr:rowOff>
    </xdr:to>
    <xdr:sp macro="" textlink="">
      <xdr:nvSpPr>
        <xdr:cNvPr id="533" name="楕円 532">
          <a:extLst>
            <a:ext uri="{FF2B5EF4-FFF2-40B4-BE49-F238E27FC236}">
              <a16:creationId xmlns:a16="http://schemas.microsoft.com/office/drawing/2014/main" id="{FB0B028E-8315-4619-900D-16BAF880FF48}"/>
            </a:ext>
          </a:extLst>
        </xdr:cNvPr>
        <xdr:cNvSpPr/>
      </xdr:nvSpPr>
      <xdr:spPr>
        <a:xfrm>
          <a:off x="16268700" y="63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5773</xdr:rowOff>
    </xdr:from>
    <xdr:ext cx="534377" cy="259045"/>
    <xdr:sp macro="" textlink="">
      <xdr:nvSpPr>
        <xdr:cNvPr id="534" name="消防費該当値テキスト">
          <a:extLst>
            <a:ext uri="{FF2B5EF4-FFF2-40B4-BE49-F238E27FC236}">
              <a16:creationId xmlns:a16="http://schemas.microsoft.com/office/drawing/2014/main" id="{DF7BC504-E340-4DD3-A3FA-C52BAE79F533}"/>
            </a:ext>
          </a:extLst>
        </xdr:cNvPr>
        <xdr:cNvSpPr txBox="1"/>
      </xdr:nvSpPr>
      <xdr:spPr>
        <a:xfrm>
          <a:off x="16370300" y="63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74292</xdr:rowOff>
    </xdr:from>
    <xdr:to>
      <xdr:col>81</xdr:col>
      <xdr:colOff>101600</xdr:colOff>
      <xdr:row>38</xdr:row>
      <xdr:rowOff>4442</xdr:rowOff>
    </xdr:to>
    <xdr:sp macro="" textlink="">
      <xdr:nvSpPr>
        <xdr:cNvPr id="535" name="楕円 534">
          <a:extLst>
            <a:ext uri="{FF2B5EF4-FFF2-40B4-BE49-F238E27FC236}">
              <a16:creationId xmlns:a16="http://schemas.microsoft.com/office/drawing/2014/main" id="{BA455E3C-0CC2-4543-83E8-C3232E39A60E}"/>
            </a:ext>
          </a:extLst>
        </xdr:cNvPr>
        <xdr:cNvSpPr/>
      </xdr:nvSpPr>
      <xdr:spPr>
        <a:xfrm>
          <a:off x="15430500" y="64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167019</xdr:rowOff>
    </xdr:from>
    <xdr:ext cx="534377" cy="259045"/>
    <xdr:sp macro="" textlink="">
      <xdr:nvSpPr>
        <xdr:cNvPr id="536" name="テキスト ボックス 535">
          <a:extLst>
            <a:ext uri="{FF2B5EF4-FFF2-40B4-BE49-F238E27FC236}">
              <a16:creationId xmlns:a16="http://schemas.microsoft.com/office/drawing/2014/main" id="{B310C529-6D10-421D-AE23-E84A2496C59E}"/>
            </a:ext>
          </a:extLst>
        </xdr:cNvPr>
        <xdr:cNvSpPr txBox="1"/>
      </xdr:nvSpPr>
      <xdr:spPr>
        <a:xfrm>
          <a:off x="15214111" y="65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80472</xdr:rowOff>
    </xdr:from>
    <xdr:to>
      <xdr:col>76</xdr:col>
      <xdr:colOff>165100</xdr:colOff>
      <xdr:row>38</xdr:row>
      <xdr:rowOff>10623</xdr:rowOff>
    </xdr:to>
    <xdr:sp macro="" textlink="">
      <xdr:nvSpPr>
        <xdr:cNvPr id="537" name="楕円 536">
          <a:extLst>
            <a:ext uri="{FF2B5EF4-FFF2-40B4-BE49-F238E27FC236}">
              <a16:creationId xmlns:a16="http://schemas.microsoft.com/office/drawing/2014/main" id="{DA025A17-BEE3-4D57-8176-4A56F8C1AC4E}"/>
            </a:ext>
          </a:extLst>
        </xdr:cNvPr>
        <xdr:cNvSpPr/>
      </xdr:nvSpPr>
      <xdr:spPr>
        <a:xfrm>
          <a:off x="14541500" y="6424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1750</xdr:rowOff>
    </xdr:from>
    <xdr:ext cx="534377" cy="259045"/>
    <xdr:sp macro="" textlink="">
      <xdr:nvSpPr>
        <xdr:cNvPr id="538" name="テキスト ボックス 537">
          <a:extLst>
            <a:ext uri="{FF2B5EF4-FFF2-40B4-BE49-F238E27FC236}">
              <a16:creationId xmlns:a16="http://schemas.microsoft.com/office/drawing/2014/main" id="{49D8950D-4378-471E-B866-ABB16CD9383C}"/>
            </a:ext>
          </a:extLst>
        </xdr:cNvPr>
        <xdr:cNvSpPr txBox="1"/>
      </xdr:nvSpPr>
      <xdr:spPr>
        <a:xfrm>
          <a:off x="14325111" y="65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117604</xdr:rowOff>
    </xdr:from>
    <xdr:to>
      <xdr:col>72</xdr:col>
      <xdr:colOff>38100</xdr:colOff>
      <xdr:row>37</xdr:row>
      <xdr:rowOff>47754</xdr:rowOff>
    </xdr:to>
    <xdr:sp macro="" textlink="">
      <xdr:nvSpPr>
        <xdr:cNvPr id="539" name="楕円 538">
          <a:extLst>
            <a:ext uri="{FF2B5EF4-FFF2-40B4-BE49-F238E27FC236}">
              <a16:creationId xmlns:a16="http://schemas.microsoft.com/office/drawing/2014/main" id="{90940018-E8EB-4326-AED6-F2BB9A2DF304}"/>
            </a:ext>
          </a:extLst>
        </xdr:cNvPr>
        <xdr:cNvSpPr/>
      </xdr:nvSpPr>
      <xdr:spPr>
        <a:xfrm>
          <a:off x="13652500" y="62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64281</xdr:rowOff>
    </xdr:from>
    <xdr:ext cx="534377" cy="259045"/>
    <xdr:sp macro="" textlink="">
      <xdr:nvSpPr>
        <xdr:cNvPr id="540" name="テキスト ボックス 539">
          <a:extLst>
            <a:ext uri="{FF2B5EF4-FFF2-40B4-BE49-F238E27FC236}">
              <a16:creationId xmlns:a16="http://schemas.microsoft.com/office/drawing/2014/main" id="{F3C6A47B-7E28-4A89-9E43-9EC33142CE2B}"/>
            </a:ext>
          </a:extLst>
        </xdr:cNvPr>
        <xdr:cNvSpPr txBox="1"/>
      </xdr:nvSpPr>
      <xdr:spPr>
        <a:xfrm>
          <a:off x="13436111" y="606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61079</xdr:rowOff>
    </xdr:from>
    <xdr:to>
      <xdr:col>67</xdr:col>
      <xdr:colOff>101600</xdr:colOff>
      <xdr:row>37</xdr:row>
      <xdr:rowOff>162679</xdr:rowOff>
    </xdr:to>
    <xdr:sp macro="" textlink="">
      <xdr:nvSpPr>
        <xdr:cNvPr id="541" name="楕円 540">
          <a:extLst>
            <a:ext uri="{FF2B5EF4-FFF2-40B4-BE49-F238E27FC236}">
              <a16:creationId xmlns:a16="http://schemas.microsoft.com/office/drawing/2014/main" id="{B336D9C0-8DE9-4E91-B715-C08C8CC579EF}"/>
            </a:ext>
          </a:extLst>
        </xdr:cNvPr>
        <xdr:cNvSpPr/>
      </xdr:nvSpPr>
      <xdr:spPr>
        <a:xfrm>
          <a:off x="12763500" y="64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153806</xdr:rowOff>
    </xdr:from>
    <xdr:ext cx="534377" cy="259045"/>
    <xdr:sp macro="" textlink="">
      <xdr:nvSpPr>
        <xdr:cNvPr id="542" name="テキスト ボックス 541">
          <a:extLst>
            <a:ext uri="{FF2B5EF4-FFF2-40B4-BE49-F238E27FC236}">
              <a16:creationId xmlns:a16="http://schemas.microsoft.com/office/drawing/2014/main" id="{61CA69E2-32E1-4919-8E7C-CFDD2A65E146}"/>
            </a:ext>
          </a:extLst>
        </xdr:cNvPr>
        <xdr:cNvSpPr txBox="1"/>
      </xdr:nvSpPr>
      <xdr:spPr>
        <a:xfrm>
          <a:off x="12547111" y="649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12E5F1E6-53F8-40C9-8796-1DB295AFE22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CABD3DB4-17B7-413C-9727-2EA5CAB76DA9}"/>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DC9ADD63-4783-4214-90EB-DA678E5AA6C1}"/>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DEFB7135-34B6-474A-A293-CD71881F66B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E111A54-CCDA-4795-A46D-A8B9009A45E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7DD7CB39-92C7-4A88-B727-01593A647154}"/>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9CCDC7BB-DA05-4B4B-AEF8-000C6B1A8C3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4783DEE9-0476-41C4-A925-086696CB207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47D4483A-389A-4CFE-9E76-41DA220A3CD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DD2DF5C7-8190-444F-BD98-3137F69F5BC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2E458665-A61A-477D-B5E8-65BAAD68C1A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9EC8D316-9395-4424-85E4-7D12BAC2EDA6}"/>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B954B9D2-EDA4-4924-88BC-763DFA7CB363}"/>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6CFD2307-ED7B-4F28-BD4E-C55B1415DCAF}"/>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5A41A80B-AE0C-4F6E-AC1B-D61052C1DCC9}"/>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3C3E788D-F4E8-446B-835E-C4118C763571}"/>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CD32EED1-F76D-4051-8DB9-8E17A0904628}"/>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368CA830-9B79-425D-BCC7-E76571D77D36}"/>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C0FD5536-577C-4BA2-81B2-6D461C01B3E9}"/>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3C53C27-26D8-47B4-96B6-123B1059B043}"/>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DDC89549-7E4C-48B5-B41A-0B6315CA9FC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CC4B1730-F89D-41C8-8EDE-B422CEDB1D1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F198B88-3BD7-4889-BCB9-6831B0924B0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40465</xdr:rowOff>
    </xdr:from>
    <xdr:to>
      <xdr:col>85</xdr:col>
      <xdr:colOff>126364</xdr:colOff>
      <xdr:row>58</xdr:row>
      <xdr:rowOff>52051</xdr:rowOff>
    </xdr:to>
    <xdr:cxnSp macro="">
      <xdr:nvCxnSpPr>
        <xdr:cNvPr id="566" name="直線コネクタ 565">
          <a:extLst>
            <a:ext uri="{FF2B5EF4-FFF2-40B4-BE49-F238E27FC236}">
              <a16:creationId xmlns:a16="http://schemas.microsoft.com/office/drawing/2014/main" id="{12A6137E-405F-4CDA-9040-161ABC023F53}"/>
            </a:ext>
          </a:extLst>
        </xdr:cNvPr>
        <xdr:cNvCxnSpPr/>
      </xdr:nvCxnSpPr>
      <xdr:spPr>
        <a:xfrm flipV="1">
          <a:off x="16317595" y="9298765"/>
          <a:ext cx="1269" cy="69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55878</xdr:rowOff>
    </xdr:from>
    <xdr:ext cx="534377" cy="259045"/>
    <xdr:sp macro="" textlink="">
      <xdr:nvSpPr>
        <xdr:cNvPr id="567" name="教育費最小値テキスト">
          <a:extLst>
            <a:ext uri="{FF2B5EF4-FFF2-40B4-BE49-F238E27FC236}">
              <a16:creationId xmlns:a16="http://schemas.microsoft.com/office/drawing/2014/main" id="{C27B4B02-8741-42F8-AD0C-5A3D57B8F161}"/>
            </a:ext>
          </a:extLst>
        </xdr:cNvPr>
        <xdr:cNvSpPr txBox="1"/>
      </xdr:nvSpPr>
      <xdr:spPr>
        <a:xfrm>
          <a:off x="16370300" y="999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52051</xdr:rowOff>
    </xdr:from>
    <xdr:to>
      <xdr:col>86</xdr:col>
      <xdr:colOff>25400</xdr:colOff>
      <xdr:row>58</xdr:row>
      <xdr:rowOff>52051</xdr:rowOff>
    </xdr:to>
    <xdr:cxnSp macro="">
      <xdr:nvCxnSpPr>
        <xdr:cNvPr id="568" name="直線コネクタ 567">
          <a:extLst>
            <a:ext uri="{FF2B5EF4-FFF2-40B4-BE49-F238E27FC236}">
              <a16:creationId xmlns:a16="http://schemas.microsoft.com/office/drawing/2014/main" id="{3CB497AA-EA20-4224-8122-EF2F3069F14D}"/>
            </a:ext>
          </a:extLst>
        </xdr:cNvPr>
        <xdr:cNvCxnSpPr/>
      </xdr:nvCxnSpPr>
      <xdr:spPr>
        <a:xfrm>
          <a:off x="16230600" y="9996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158592</xdr:rowOff>
    </xdr:from>
    <xdr:ext cx="599010" cy="259045"/>
    <xdr:sp macro="" textlink="">
      <xdr:nvSpPr>
        <xdr:cNvPr id="569" name="教育費最大値テキスト">
          <a:extLst>
            <a:ext uri="{FF2B5EF4-FFF2-40B4-BE49-F238E27FC236}">
              <a16:creationId xmlns:a16="http://schemas.microsoft.com/office/drawing/2014/main" id="{DEEF2823-9EB8-4D97-A742-0319959116AD}"/>
            </a:ext>
          </a:extLst>
        </xdr:cNvPr>
        <xdr:cNvSpPr txBox="1"/>
      </xdr:nvSpPr>
      <xdr:spPr>
        <a:xfrm>
          <a:off x="16370300" y="907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40465</xdr:rowOff>
    </xdr:from>
    <xdr:to>
      <xdr:col>86</xdr:col>
      <xdr:colOff>25400</xdr:colOff>
      <xdr:row>54</xdr:row>
      <xdr:rowOff>40465</xdr:rowOff>
    </xdr:to>
    <xdr:cxnSp macro="">
      <xdr:nvCxnSpPr>
        <xdr:cNvPr id="570" name="直線コネクタ 569">
          <a:extLst>
            <a:ext uri="{FF2B5EF4-FFF2-40B4-BE49-F238E27FC236}">
              <a16:creationId xmlns:a16="http://schemas.microsoft.com/office/drawing/2014/main" id="{AB1718DA-4764-49D6-A4D3-F252A25A8104}"/>
            </a:ext>
          </a:extLst>
        </xdr:cNvPr>
        <xdr:cNvCxnSpPr/>
      </xdr:nvCxnSpPr>
      <xdr:spPr>
        <a:xfrm>
          <a:off x="16230600" y="9298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128015</xdr:rowOff>
    </xdr:from>
    <xdr:to>
      <xdr:col>85</xdr:col>
      <xdr:colOff>127000</xdr:colOff>
      <xdr:row>56</xdr:row>
      <xdr:rowOff>52066</xdr:rowOff>
    </xdr:to>
    <xdr:cxnSp macro="">
      <xdr:nvCxnSpPr>
        <xdr:cNvPr id="571" name="直線コネクタ 570">
          <a:extLst>
            <a:ext uri="{FF2B5EF4-FFF2-40B4-BE49-F238E27FC236}">
              <a16:creationId xmlns:a16="http://schemas.microsoft.com/office/drawing/2014/main" id="{515CEC81-A666-4A31-89F0-76A89FEB9C76}"/>
            </a:ext>
          </a:extLst>
        </xdr:cNvPr>
        <xdr:cNvCxnSpPr/>
      </xdr:nvCxnSpPr>
      <xdr:spPr>
        <a:xfrm>
          <a:off x="15481300" y="8700515"/>
          <a:ext cx="838200" cy="95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107888</xdr:rowOff>
    </xdr:from>
    <xdr:ext cx="534377" cy="259045"/>
    <xdr:sp macro="" textlink="">
      <xdr:nvSpPr>
        <xdr:cNvPr id="572" name="教育費平均値テキスト">
          <a:extLst>
            <a:ext uri="{FF2B5EF4-FFF2-40B4-BE49-F238E27FC236}">
              <a16:creationId xmlns:a16="http://schemas.microsoft.com/office/drawing/2014/main" id="{8A629B41-AA98-4232-95E7-C79AF87E09BE}"/>
            </a:ext>
          </a:extLst>
        </xdr:cNvPr>
        <xdr:cNvSpPr txBox="1"/>
      </xdr:nvSpPr>
      <xdr:spPr>
        <a:xfrm>
          <a:off x="16370300" y="97090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129461</xdr:rowOff>
    </xdr:from>
    <xdr:to>
      <xdr:col>85</xdr:col>
      <xdr:colOff>177800</xdr:colOff>
      <xdr:row>57</xdr:row>
      <xdr:rowOff>59611</xdr:rowOff>
    </xdr:to>
    <xdr:sp macro="" textlink="">
      <xdr:nvSpPr>
        <xdr:cNvPr id="573" name="フローチャート: 判断 572">
          <a:extLst>
            <a:ext uri="{FF2B5EF4-FFF2-40B4-BE49-F238E27FC236}">
              <a16:creationId xmlns:a16="http://schemas.microsoft.com/office/drawing/2014/main" id="{9041B7E4-FB60-4608-9C3E-162CE34CED82}"/>
            </a:ext>
          </a:extLst>
        </xdr:cNvPr>
        <xdr:cNvSpPr/>
      </xdr:nvSpPr>
      <xdr:spPr>
        <a:xfrm>
          <a:off x="16268700" y="973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128015</xdr:rowOff>
    </xdr:from>
    <xdr:to>
      <xdr:col>81</xdr:col>
      <xdr:colOff>50800</xdr:colOff>
      <xdr:row>55</xdr:row>
      <xdr:rowOff>140965</xdr:rowOff>
    </xdr:to>
    <xdr:cxnSp macro="">
      <xdr:nvCxnSpPr>
        <xdr:cNvPr id="574" name="直線コネクタ 573">
          <a:extLst>
            <a:ext uri="{FF2B5EF4-FFF2-40B4-BE49-F238E27FC236}">
              <a16:creationId xmlns:a16="http://schemas.microsoft.com/office/drawing/2014/main" id="{ACABE0B9-A9C4-426C-B053-A6426959BF88}"/>
            </a:ext>
          </a:extLst>
        </xdr:cNvPr>
        <xdr:cNvCxnSpPr/>
      </xdr:nvCxnSpPr>
      <xdr:spPr>
        <a:xfrm flipV="1">
          <a:off x="14592300" y="8700515"/>
          <a:ext cx="889000" cy="87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149182</xdr:rowOff>
    </xdr:from>
    <xdr:to>
      <xdr:col>81</xdr:col>
      <xdr:colOff>101600</xdr:colOff>
      <xdr:row>57</xdr:row>
      <xdr:rowOff>79332</xdr:rowOff>
    </xdr:to>
    <xdr:sp macro="" textlink="">
      <xdr:nvSpPr>
        <xdr:cNvPr id="575" name="フローチャート: 判断 574">
          <a:extLst>
            <a:ext uri="{FF2B5EF4-FFF2-40B4-BE49-F238E27FC236}">
              <a16:creationId xmlns:a16="http://schemas.microsoft.com/office/drawing/2014/main" id="{83BA2A2A-D2C2-465B-8018-D9262F974F48}"/>
            </a:ext>
          </a:extLst>
        </xdr:cNvPr>
        <xdr:cNvSpPr/>
      </xdr:nvSpPr>
      <xdr:spPr>
        <a:xfrm>
          <a:off x="154305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70459</xdr:rowOff>
    </xdr:from>
    <xdr:ext cx="534377" cy="259045"/>
    <xdr:sp macro="" textlink="">
      <xdr:nvSpPr>
        <xdr:cNvPr id="576" name="テキスト ボックス 575">
          <a:extLst>
            <a:ext uri="{FF2B5EF4-FFF2-40B4-BE49-F238E27FC236}">
              <a16:creationId xmlns:a16="http://schemas.microsoft.com/office/drawing/2014/main" id="{EEC012A7-70D5-444F-B288-80CB4723252F}"/>
            </a:ext>
          </a:extLst>
        </xdr:cNvPr>
        <xdr:cNvSpPr txBox="1"/>
      </xdr:nvSpPr>
      <xdr:spPr>
        <a:xfrm>
          <a:off x="15214111" y="984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140965</xdr:rowOff>
    </xdr:from>
    <xdr:to>
      <xdr:col>76</xdr:col>
      <xdr:colOff>114300</xdr:colOff>
      <xdr:row>56</xdr:row>
      <xdr:rowOff>20569</xdr:rowOff>
    </xdr:to>
    <xdr:cxnSp macro="">
      <xdr:nvCxnSpPr>
        <xdr:cNvPr id="577" name="直線コネクタ 576">
          <a:extLst>
            <a:ext uri="{FF2B5EF4-FFF2-40B4-BE49-F238E27FC236}">
              <a16:creationId xmlns:a16="http://schemas.microsoft.com/office/drawing/2014/main" id="{A3331251-8946-4B4F-9628-E8B89F96675B}"/>
            </a:ext>
          </a:extLst>
        </xdr:cNvPr>
        <xdr:cNvCxnSpPr/>
      </xdr:nvCxnSpPr>
      <xdr:spPr>
        <a:xfrm flipV="1">
          <a:off x="13703300" y="9570715"/>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138761</xdr:rowOff>
    </xdr:from>
    <xdr:to>
      <xdr:col>76</xdr:col>
      <xdr:colOff>165100</xdr:colOff>
      <xdr:row>57</xdr:row>
      <xdr:rowOff>68911</xdr:rowOff>
    </xdr:to>
    <xdr:sp macro="" textlink="">
      <xdr:nvSpPr>
        <xdr:cNvPr id="578" name="フローチャート: 判断 577">
          <a:extLst>
            <a:ext uri="{FF2B5EF4-FFF2-40B4-BE49-F238E27FC236}">
              <a16:creationId xmlns:a16="http://schemas.microsoft.com/office/drawing/2014/main" id="{1498EBE3-952E-46DB-9F3A-B14F05CBC410}"/>
            </a:ext>
          </a:extLst>
        </xdr:cNvPr>
        <xdr:cNvSpPr/>
      </xdr:nvSpPr>
      <xdr:spPr>
        <a:xfrm>
          <a:off x="14541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60038</xdr:rowOff>
    </xdr:from>
    <xdr:ext cx="534377" cy="259045"/>
    <xdr:sp macro="" textlink="">
      <xdr:nvSpPr>
        <xdr:cNvPr id="579" name="テキスト ボックス 578">
          <a:extLst>
            <a:ext uri="{FF2B5EF4-FFF2-40B4-BE49-F238E27FC236}">
              <a16:creationId xmlns:a16="http://schemas.microsoft.com/office/drawing/2014/main" id="{A2A4DD99-9FD1-4786-9056-37A1E4A3DF30}"/>
            </a:ext>
          </a:extLst>
        </xdr:cNvPr>
        <xdr:cNvSpPr txBox="1"/>
      </xdr:nvSpPr>
      <xdr:spPr>
        <a:xfrm>
          <a:off x="14325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114646</xdr:rowOff>
    </xdr:from>
    <xdr:to>
      <xdr:col>71</xdr:col>
      <xdr:colOff>177800</xdr:colOff>
      <xdr:row>56</xdr:row>
      <xdr:rowOff>20569</xdr:rowOff>
    </xdr:to>
    <xdr:cxnSp macro="">
      <xdr:nvCxnSpPr>
        <xdr:cNvPr id="580" name="直線コネクタ 579">
          <a:extLst>
            <a:ext uri="{FF2B5EF4-FFF2-40B4-BE49-F238E27FC236}">
              <a16:creationId xmlns:a16="http://schemas.microsoft.com/office/drawing/2014/main" id="{CAECBBA4-799F-4F02-B072-255F30AB20C5}"/>
            </a:ext>
          </a:extLst>
        </xdr:cNvPr>
        <xdr:cNvCxnSpPr/>
      </xdr:nvCxnSpPr>
      <xdr:spPr>
        <a:xfrm>
          <a:off x="12814300" y="9030046"/>
          <a:ext cx="889000" cy="59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152722</xdr:rowOff>
    </xdr:from>
    <xdr:to>
      <xdr:col>72</xdr:col>
      <xdr:colOff>38100</xdr:colOff>
      <xdr:row>57</xdr:row>
      <xdr:rowOff>82872</xdr:rowOff>
    </xdr:to>
    <xdr:sp macro="" textlink="">
      <xdr:nvSpPr>
        <xdr:cNvPr id="581" name="フローチャート: 判断 580">
          <a:extLst>
            <a:ext uri="{FF2B5EF4-FFF2-40B4-BE49-F238E27FC236}">
              <a16:creationId xmlns:a16="http://schemas.microsoft.com/office/drawing/2014/main" id="{49F2116D-7405-4E13-88FC-C05F92B64FBB}"/>
            </a:ext>
          </a:extLst>
        </xdr:cNvPr>
        <xdr:cNvSpPr/>
      </xdr:nvSpPr>
      <xdr:spPr>
        <a:xfrm>
          <a:off x="13652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73999</xdr:rowOff>
    </xdr:from>
    <xdr:ext cx="534377" cy="259045"/>
    <xdr:sp macro="" textlink="">
      <xdr:nvSpPr>
        <xdr:cNvPr id="582" name="テキスト ボックス 581">
          <a:extLst>
            <a:ext uri="{FF2B5EF4-FFF2-40B4-BE49-F238E27FC236}">
              <a16:creationId xmlns:a16="http://schemas.microsoft.com/office/drawing/2014/main" id="{31B196C5-A0B9-4B1C-A5E9-0CB7A5C25112}"/>
            </a:ext>
          </a:extLst>
        </xdr:cNvPr>
        <xdr:cNvSpPr txBox="1"/>
      </xdr:nvSpPr>
      <xdr:spPr>
        <a:xfrm>
          <a:off x="13436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154043</xdr:rowOff>
    </xdr:from>
    <xdr:to>
      <xdr:col>67</xdr:col>
      <xdr:colOff>101600</xdr:colOff>
      <xdr:row>57</xdr:row>
      <xdr:rowOff>84193</xdr:rowOff>
    </xdr:to>
    <xdr:sp macro="" textlink="">
      <xdr:nvSpPr>
        <xdr:cNvPr id="583" name="フローチャート: 判断 582">
          <a:extLst>
            <a:ext uri="{FF2B5EF4-FFF2-40B4-BE49-F238E27FC236}">
              <a16:creationId xmlns:a16="http://schemas.microsoft.com/office/drawing/2014/main" id="{FE854471-21E9-4C4D-9475-1BF075BBE18E}"/>
            </a:ext>
          </a:extLst>
        </xdr:cNvPr>
        <xdr:cNvSpPr/>
      </xdr:nvSpPr>
      <xdr:spPr>
        <a:xfrm>
          <a:off x="12763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75320</xdr:rowOff>
    </xdr:from>
    <xdr:ext cx="534377" cy="259045"/>
    <xdr:sp macro="" textlink="">
      <xdr:nvSpPr>
        <xdr:cNvPr id="584" name="テキスト ボックス 583">
          <a:extLst>
            <a:ext uri="{FF2B5EF4-FFF2-40B4-BE49-F238E27FC236}">
              <a16:creationId xmlns:a16="http://schemas.microsoft.com/office/drawing/2014/main" id="{FD73FAB1-B880-4E08-9713-E8008275832B}"/>
            </a:ext>
          </a:extLst>
        </xdr:cNvPr>
        <xdr:cNvSpPr txBox="1"/>
      </xdr:nvSpPr>
      <xdr:spPr>
        <a:xfrm>
          <a:off x="12547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84D40603-54C1-4544-90AC-6E75147CFCE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AC97BE32-116C-4F51-A87F-4CBDC460A1B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1404A831-446C-45D1-BD37-98B625CF91B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472FE8F1-051A-45E4-96F4-03909635D8E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C2BF738-ABC7-4BA4-B4C0-94EF1EDEC17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1266</xdr:rowOff>
    </xdr:from>
    <xdr:to>
      <xdr:col>85</xdr:col>
      <xdr:colOff>177800</xdr:colOff>
      <xdr:row>56</xdr:row>
      <xdr:rowOff>102866</xdr:rowOff>
    </xdr:to>
    <xdr:sp macro="" textlink="">
      <xdr:nvSpPr>
        <xdr:cNvPr id="590" name="楕円 589">
          <a:extLst>
            <a:ext uri="{FF2B5EF4-FFF2-40B4-BE49-F238E27FC236}">
              <a16:creationId xmlns:a16="http://schemas.microsoft.com/office/drawing/2014/main" id="{A85C47C4-7829-43ED-B89B-937B033CD0C4}"/>
            </a:ext>
          </a:extLst>
        </xdr:cNvPr>
        <xdr:cNvSpPr/>
      </xdr:nvSpPr>
      <xdr:spPr>
        <a:xfrm>
          <a:off x="16268700" y="96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24143</xdr:rowOff>
    </xdr:from>
    <xdr:ext cx="599010" cy="259045"/>
    <xdr:sp macro="" textlink="">
      <xdr:nvSpPr>
        <xdr:cNvPr id="591" name="教育費該当値テキスト">
          <a:extLst>
            <a:ext uri="{FF2B5EF4-FFF2-40B4-BE49-F238E27FC236}">
              <a16:creationId xmlns:a16="http://schemas.microsoft.com/office/drawing/2014/main" id="{C297F67D-C65A-4CE7-B153-BFD237587D10}"/>
            </a:ext>
          </a:extLst>
        </xdr:cNvPr>
        <xdr:cNvSpPr txBox="1"/>
      </xdr:nvSpPr>
      <xdr:spPr>
        <a:xfrm>
          <a:off x="16370300" y="945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77215</xdr:rowOff>
    </xdr:from>
    <xdr:to>
      <xdr:col>81</xdr:col>
      <xdr:colOff>101600</xdr:colOff>
      <xdr:row>51</xdr:row>
      <xdr:rowOff>7365</xdr:rowOff>
    </xdr:to>
    <xdr:sp macro="" textlink="">
      <xdr:nvSpPr>
        <xdr:cNvPr id="592" name="楕円 591">
          <a:extLst>
            <a:ext uri="{FF2B5EF4-FFF2-40B4-BE49-F238E27FC236}">
              <a16:creationId xmlns:a16="http://schemas.microsoft.com/office/drawing/2014/main" id="{7E415522-7C12-4453-997F-CB66552A69A4}"/>
            </a:ext>
          </a:extLst>
        </xdr:cNvPr>
        <xdr:cNvSpPr/>
      </xdr:nvSpPr>
      <xdr:spPr>
        <a:xfrm>
          <a:off x="15430500" y="864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23892</xdr:rowOff>
    </xdr:from>
    <xdr:ext cx="599010" cy="259045"/>
    <xdr:sp macro="" textlink="">
      <xdr:nvSpPr>
        <xdr:cNvPr id="593" name="テキスト ボックス 592">
          <a:extLst>
            <a:ext uri="{FF2B5EF4-FFF2-40B4-BE49-F238E27FC236}">
              <a16:creationId xmlns:a16="http://schemas.microsoft.com/office/drawing/2014/main" id="{A5746DD4-50AF-4B36-9680-65B950738979}"/>
            </a:ext>
          </a:extLst>
        </xdr:cNvPr>
        <xdr:cNvSpPr txBox="1"/>
      </xdr:nvSpPr>
      <xdr:spPr>
        <a:xfrm>
          <a:off x="15181795" y="842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90165</xdr:rowOff>
    </xdr:from>
    <xdr:to>
      <xdr:col>76</xdr:col>
      <xdr:colOff>165100</xdr:colOff>
      <xdr:row>56</xdr:row>
      <xdr:rowOff>20315</xdr:rowOff>
    </xdr:to>
    <xdr:sp macro="" textlink="">
      <xdr:nvSpPr>
        <xdr:cNvPr id="594" name="楕円 593">
          <a:extLst>
            <a:ext uri="{FF2B5EF4-FFF2-40B4-BE49-F238E27FC236}">
              <a16:creationId xmlns:a16="http://schemas.microsoft.com/office/drawing/2014/main" id="{251B5678-F39C-42D1-90F0-5A8F85DA2125}"/>
            </a:ext>
          </a:extLst>
        </xdr:cNvPr>
        <xdr:cNvSpPr/>
      </xdr:nvSpPr>
      <xdr:spPr>
        <a:xfrm>
          <a:off x="14541500" y="95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36842</xdr:rowOff>
    </xdr:from>
    <xdr:ext cx="599010" cy="259045"/>
    <xdr:sp macro="" textlink="">
      <xdr:nvSpPr>
        <xdr:cNvPr id="595" name="テキスト ボックス 594">
          <a:extLst>
            <a:ext uri="{FF2B5EF4-FFF2-40B4-BE49-F238E27FC236}">
              <a16:creationId xmlns:a16="http://schemas.microsoft.com/office/drawing/2014/main" id="{CF35D7B4-CA8F-4604-B854-4DEF6C559213}"/>
            </a:ext>
          </a:extLst>
        </xdr:cNvPr>
        <xdr:cNvSpPr txBox="1"/>
      </xdr:nvSpPr>
      <xdr:spPr>
        <a:xfrm>
          <a:off x="14292795" y="929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141219</xdr:rowOff>
    </xdr:from>
    <xdr:to>
      <xdr:col>72</xdr:col>
      <xdr:colOff>38100</xdr:colOff>
      <xdr:row>56</xdr:row>
      <xdr:rowOff>71369</xdr:rowOff>
    </xdr:to>
    <xdr:sp macro="" textlink="">
      <xdr:nvSpPr>
        <xdr:cNvPr id="596" name="楕円 595">
          <a:extLst>
            <a:ext uri="{FF2B5EF4-FFF2-40B4-BE49-F238E27FC236}">
              <a16:creationId xmlns:a16="http://schemas.microsoft.com/office/drawing/2014/main" id="{20BE7B8E-71E8-4A30-AF2F-FA1308D6E7F0}"/>
            </a:ext>
          </a:extLst>
        </xdr:cNvPr>
        <xdr:cNvSpPr/>
      </xdr:nvSpPr>
      <xdr:spPr>
        <a:xfrm>
          <a:off x="13652500" y="957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87896</xdr:rowOff>
    </xdr:from>
    <xdr:ext cx="599010" cy="259045"/>
    <xdr:sp macro="" textlink="">
      <xdr:nvSpPr>
        <xdr:cNvPr id="597" name="テキスト ボックス 596">
          <a:extLst>
            <a:ext uri="{FF2B5EF4-FFF2-40B4-BE49-F238E27FC236}">
              <a16:creationId xmlns:a16="http://schemas.microsoft.com/office/drawing/2014/main" id="{6ECB6CE0-B78F-4882-8917-6065D72EEE6D}"/>
            </a:ext>
          </a:extLst>
        </xdr:cNvPr>
        <xdr:cNvSpPr txBox="1"/>
      </xdr:nvSpPr>
      <xdr:spPr>
        <a:xfrm>
          <a:off x="13403795" y="93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63846</xdr:rowOff>
    </xdr:from>
    <xdr:to>
      <xdr:col>67</xdr:col>
      <xdr:colOff>101600</xdr:colOff>
      <xdr:row>52</xdr:row>
      <xdr:rowOff>165446</xdr:rowOff>
    </xdr:to>
    <xdr:sp macro="" textlink="">
      <xdr:nvSpPr>
        <xdr:cNvPr id="598" name="楕円 597">
          <a:extLst>
            <a:ext uri="{FF2B5EF4-FFF2-40B4-BE49-F238E27FC236}">
              <a16:creationId xmlns:a16="http://schemas.microsoft.com/office/drawing/2014/main" id="{00101427-EFA6-4D3F-93D6-7ECBDD37E70D}"/>
            </a:ext>
          </a:extLst>
        </xdr:cNvPr>
        <xdr:cNvSpPr/>
      </xdr:nvSpPr>
      <xdr:spPr>
        <a:xfrm>
          <a:off x="12763500" y="89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10523</xdr:rowOff>
    </xdr:from>
    <xdr:ext cx="599010" cy="259045"/>
    <xdr:sp macro="" textlink="">
      <xdr:nvSpPr>
        <xdr:cNvPr id="599" name="テキスト ボックス 598">
          <a:extLst>
            <a:ext uri="{FF2B5EF4-FFF2-40B4-BE49-F238E27FC236}">
              <a16:creationId xmlns:a16="http://schemas.microsoft.com/office/drawing/2014/main" id="{EA7F893B-A067-4A78-B591-A9E7089B6241}"/>
            </a:ext>
          </a:extLst>
        </xdr:cNvPr>
        <xdr:cNvSpPr txBox="1"/>
      </xdr:nvSpPr>
      <xdr:spPr>
        <a:xfrm>
          <a:off x="12514795" y="875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431CD12A-DCD0-46F9-A2C1-7C4F48A8FEE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5EBFA5A5-A968-4BDF-9C1A-82539159D4A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B66E2B6B-0554-44F9-9CD8-84E6ECF0BA7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B066F25B-79E3-4A46-B832-1EA09D9A4A8D}"/>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BA7FD660-CBC5-4397-A92F-5A3C85D2328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F662D8C5-2A1E-46B1-BDC2-D52B387AEA0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AF851612-FF58-414C-A628-0A9D7596FF8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CFC3EFA-E173-4D67-8719-96A01793D99C}"/>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815C59E9-11BD-4CE5-9E7B-9432146D5C5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235AD530-0686-4A7D-A366-AE8883FC572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AD775A25-8CF4-4DCA-B6FD-37E2DD26894F}"/>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FDF960AB-415F-47B5-A4DA-FEA00BFE7B46}"/>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ECF2CC71-58BD-468D-9313-DE0790975892}"/>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a:extLst>
            <a:ext uri="{FF2B5EF4-FFF2-40B4-BE49-F238E27FC236}">
              <a16:creationId xmlns:a16="http://schemas.microsoft.com/office/drawing/2014/main" id="{5447CD71-8CD5-42D6-A13A-DCC837FF1FE5}"/>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48AA647F-5500-4F7F-ADAA-3D79E2303853}"/>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a:extLst>
            <a:ext uri="{FF2B5EF4-FFF2-40B4-BE49-F238E27FC236}">
              <a16:creationId xmlns:a16="http://schemas.microsoft.com/office/drawing/2014/main" id="{71E3020B-25E6-4AC7-8A20-4231D051C39C}"/>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62423B8A-2B49-448B-9FA1-6E03A693FE41}"/>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a:extLst>
            <a:ext uri="{FF2B5EF4-FFF2-40B4-BE49-F238E27FC236}">
              <a16:creationId xmlns:a16="http://schemas.microsoft.com/office/drawing/2014/main" id="{9B40B559-6518-4858-B3CE-2464A9C69569}"/>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E086877C-60D7-4147-A425-8F214D302979}"/>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CE13F0B-2BB1-45A0-8242-934741CCAAE2}"/>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7B144666-3136-4F89-8020-136DE92A7192}"/>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521619E5-1582-49E9-AC23-175989526D7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355D158-2A49-4F6E-848B-FA43691FA70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15B7C6B7-DDCB-4191-A412-ED5673BA6F6C}"/>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85A7BCC4-7CB8-44F4-B046-8EF25E3E9878}"/>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5" name="直線コネクタ 624">
          <a:extLst>
            <a:ext uri="{FF2B5EF4-FFF2-40B4-BE49-F238E27FC236}">
              <a16:creationId xmlns:a16="http://schemas.microsoft.com/office/drawing/2014/main" id="{BE79E605-7E6F-4115-A5C4-27CCC0F0A371}"/>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6" name="災害復旧費最小値テキスト">
          <a:extLst>
            <a:ext uri="{FF2B5EF4-FFF2-40B4-BE49-F238E27FC236}">
              <a16:creationId xmlns:a16="http://schemas.microsoft.com/office/drawing/2014/main" id="{43CD2A7F-7454-4BAF-A7DE-116B5F8899CD}"/>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a16="http://schemas.microsoft.com/office/drawing/2014/main" id="{C00B8833-FD8E-4899-B7EF-FCBE72C78817}"/>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8" name="災害復旧費最大値テキスト">
          <a:extLst>
            <a:ext uri="{FF2B5EF4-FFF2-40B4-BE49-F238E27FC236}">
              <a16:creationId xmlns:a16="http://schemas.microsoft.com/office/drawing/2014/main" id="{3D8C76DD-4238-477D-A7C8-52FD9A430A3A}"/>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29" name="直線コネクタ 628">
          <a:extLst>
            <a:ext uri="{FF2B5EF4-FFF2-40B4-BE49-F238E27FC236}">
              <a16:creationId xmlns:a16="http://schemas.microsoft.com/office/drawing/2014/main" id="{12D204F7-E4A2-42DA-B85C-3A09DA9198FB}"/>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82648</xdr:rowOff>
    </xdr:from>
    <xdr:to>
      <xdr:col>85</xdr:col>
      <xdr:colOff>127000</xdr:colOff>
      <xdr:row>79</xdr:row>
      <xdr:rowOff>98879</xdr:rowOff>
    </xdr:to>
    <xdr:cxnSp macro="">
      <xdr:nvCxnSpPr>
        <xdr:cNvPr id="630" name="直線コネクタ 629">
          <a:extLst>
            <a:ext uri="{FF2B5EF4-FFF2-40B4-BE49-F238E27FC236}">
              <a16:creationId xmlns:a16="http://schemas.microsoft.com/office/drawing/2014/main" id="{6491DDB8-FC7E-4EC0-952C-D78ED54CD295}"/>
            </a:ext>
          </a:extLst>
        </xdr:cNvPr>
        <xdr:cNvCxnSpPr/>
      </xdr:nvCxnSpPr>
      <xdr:spPr>
        <a:xfrm>
          <a:off x="15481300" y="13627198"/>
          <a:ext cx="8382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1" name="災害復旧費平均値テキスト">
          <a:extLst>
            <a:ext uri="{FF2B5EF4-FFF2-40B4-BE49-F238E27FC236}">
              <a16:creationId xmlns:a16="http://schemas.microsoft.com/office/drawing/2014/main" id="{B8DFF9B0-890E-4C74-8C62-E246629E7914}"/>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2" name="フローチャート: 判断 631">
          <a:extLst>
            <a:ext uri="{FF2B5EF4-FFF2-40B4-BE49-F238E27FC236}">
              <a16:creationId xmlns:a16="http://schemas.microsoft.com/office/drawing/2014/main" id="{71D8BD3F-81EB-4000-82B0-8A207D9B0AF8}"/>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16867</xdr:rowOff>
    </xdr:from>
    <xdr:to>
      <xdr:col>81</xdr:col>
      <xdr:colOff>50800</xdr:colOff>
      <xdr:row>79</xdr:row>
      <xdr:rowOff>82648</xdr:rowOff>
    </xdr:to>
    <xdr:cxnSp macro="">
      <xdr:nvCxnSpPr>
        <xdr:cNvPr id="633" name="直線コネクタ 632">
          <a:extLst>
            <a:ext uri="{FF2B5EF4-FFF2-40B4-BE49-F238E27FC236}">
              <a16:creationId xmlns:a16="http://schemas.microsoft.com/office/drawing/2014/main" id="{28A1A42F-B6FF-4EE7-A8FF-AC4CCD60F61F}"/>
            </a:ext>
          </a:extLst>
        </xdr:cNvPr>
        <xdr:cNvCxnSpPr/>
      </xdr:nvCxnSpPr>
      <xdr:spPr>
        <a:xfrm>
          <a:off x="14592300" y="13561417"/>
          <a:ext cx="889000" cy="6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4" name="フローチャート: 判断 633">
          <a:extLst>
            <a:ext uri="{FF2B5EF4-FFF2-40B4-BE49-F238E27FC236}">
              <a16:creationId xmlns:a16="http://schemas.microsoft.com/office/drawing/2014/main" id="{F5F7EC95-E2DB-42C5-A4DA-1AA1F8827734}"/>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5" name="テキスト ボックス 634">
          <a:extLst>
            <a:ext uri="{FF2B5EF4-FFF2-40B4-BE49-F238E27FC236}">
              <a16:creationId xmlns:a16="http://schemas.microsoft.com/office/drawing/2014/main" id="{E59BB230-4F76-4B4E-93B0-1BE58E46E2D5}"/>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16867</xdr:rowOff>
    </xdr:from>
    <xdr:to>
      <xdr:col>76</xdr:col>
      <xdr:colOff>114300</xdr:colOff>
      <xdr:row>79</xdr:row>
      <xdr:rowOff>74510</xdr:rowOff>
    </xdr:to>
    <xdr:cxnSp macro="">
      <xdr:nvCxnSpPr>
        <xdr:cNvPr id="636" name="直線コネクタ 635">
          <a:extLst>
            <a:ext uri="{FF2B5EF4-FFF2-40B4-BE49-F238E27FC236}">
              <a16:creationId xmlns:a16="http://schemas.microsoft.com/office/drawing/2014/main" id="{0DE4C475-894F-4223-8A40-C2DF8853A0A5}"/>
            </a:ext>
          </a:extLst>
        </xdr:cNvPr>
        <xdr:cNvCxnSpPr/>
      </xdr:nvCxnSpPr>
      <xdr:spPr>
        <a:xfrm flipV="1">
          <a:off x="13703300" y="13561417"/>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7" name="フローチャート: 判断 636">
          <a:extLst>
            <a:ext uri="{FF2B5EF4-FFF2-40B4-BE49-F238E27FC236}">
              <a16:creationId xmlns:a16="http://schemas.microsoft.com/office/drawing/2014/main" id="{8BA454E4-EBC9-494B-B51F-D430588873B7}"/>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8" name="テキスト ボックス 637">
          <a:extLst>
            <a:ext uri="{FF2B5EF4-FFF2-40B4-BE49-F238E27FC236}">
              <a16:creationId xmlns:a16="http://schemas.microsoft.com/office/drawing/2014/main" id="{3368EEA4-7851-4B0B-95AB-4C37D4B079D7}"/>
            </a:ext>
          </a:extLst>
        </xdr:cNvPr>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74510</xdr:rowOff>
    </xdr:from>
    <xdr:to>
      <xdr:col>71</xdr:col>
      <xdr:colOff>177800</xdr:colOff>
      <xdr:row>79</xdr:row>
      <xdr:rowOff>98879</xdr:rowOff>
    </xdr:to>
    <xdr:cxnSp macro="">
      <xdr:nvCxnSpPr>
        <xdr:cNvPr id="639" name="直線コネクタ 638">
          <a:extLst>
            <a:ext uri="{FF2B5EF4-FFF2-40B4-BE49-F238E27FC236}">
              <a16:creationId xmlns:a16="http://schemas.microsoft.com/office/drawing/2014/main" id="{3D400508-C513-474D-9184-8AD7FFE719AB}"/>
            </a:ext>
          </a:extLst>
        </xdr:cNvPr>
        <xdr:cNvCxnSpPr/>
      </xdr:nvCxnSpPr>
      <xdr:spPr>
        <a:xfrm flipV="1">
          <a:off x="12814300" y="13619060"/>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0" name="フローチャート: 判断 639">
          <a:extLst>
            <a:ext uri="{FF2B5EF4-FFF2-40B4-BE49-F238E27FC236}">
              <a16:creationId xmlns:a16="http://schemas.microsoft.com/office/drawing/2014/main" id="{E3C23E4B-2613-4967-BF96-0BB06154D2BF}"/>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1" name="テキスト ボックス 640">
          <a:extLst>
            <a:ext uri="{FF2B5EF4-FFF2-40B4-BE49-F238E27FC236}">
              <a16:creationId xmlns:a16="http://schemas.microsoft.com/office/drawing/2014/main" id="{4F7D6229-07A7-4DAD-B43A-1D19C6462F72}"/>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2" name="フローチャート: 判断 641">
          <a:extLst>
            <a:ext uri="{FF2B5EF4-FFF2-40B4-BE49-F238E27FC236}">
              <a16:creationId xmlns:a16="http://schemas.microsoft.com/office/drawing/2014/main" id="{B0645789-A400-4668-92D8-90AE70560883}"/>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3" name="テキスト ボックス 642">
          <a:extLst>
            <a:ext uri="{FF2B5EF4-FFF2-40B4-BE49-F238E27FC236}">
              <a16:creationId xmlns:a16="http://schemas.microsoft.com/office/drawing/2014/main" id="{D7152341-C025-492F-913E-81DAC0C4C513}"/>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FA3780B5-D15A-4E60-9A59-D0A7123CBC4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2049FE1B-BA9E-49F8-AF5F-4BBBE1F5998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4DAB8415-F846-4FD9-8F2C-F3ACB0941468}"/>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D57170CD-D763-457C-A5A3-197EC42565F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B40AB610-FD33-4D0A-AEA6-6152877D986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a:extLst>
            <a:ext uri="{FF2B5EF4-FFF2-40B4-BE49-F238E27FC236}">
              <a16:creationId xmlns:a16="http://schemas.microsoft.com/office/drawing/2014/main" id="{3516444A-1E53-4A87-9D28-FA879FAD875B}"/>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50" name="災害復旧費該当値テキスト">
          <a:extLst>
            <a:ext uri="{FF2B5EF4-FFF2-40B4-BE49-F238E27FC236}">
              <a16:creationId xmlns:a16="http://schemas.microsoft.com/office/drawing/2014/main" id="{C9FD9F37-B613-40FC-A110-DBED5CC88563}"/>
            </a:ext>
          </a:extLst>
        </xdr:cNvPr>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31848</xdr:rowOff>
    </xdr:from>
    <xdr:to>
      <xdr:col>81</xdr:col>
      <xdr:colOff>101600</xdr:colOff>
      <xdr:row>79</xdr:row>
      <xdr:rowOff>133448</xdr:rowOff>
    </xdr:to>
    <xdr:sp macro="" textlink="">
      <xdr:nvSpPr>
        <xdr:cNvPr id="651" name="楕円 650">
          <a:extLst>
            <a:ext uri="{FF2B5EF4-FFF2-40B4-BE49-F238E27FC236}">
              <a16:creationId xmlns:a16="http://schemas.microsoft.com/office/drawing/2014/main" id="{53A7C59B-3FC7-4F27-847C-54ABEF3DD433}"/>
            </a:ext>
          </a:extLst>
        </xdr:cNvPr>
        <xdr:cNvSpPr/>
      </xdr:nvSpPr>
      <xdr:spPr>
        <a:xfrm>
          <a:off x="15430500" y="1357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124575</xdr:rowOff>
    </xdr:from>
    <xdr:ext cx="469744" cy="259045"/>
    <xdr:sp macro="" textlink="">
      <xdr:nvSpPr>
        <xdr:cNvPr id="652" name="テキスト ボックス 651">
          <a:extLst>
            <a:ext uri="{FF2B5EF4-FFF2-40B4-BE49-F238E27FC236}">
              <a16:creationId xmlns:a16="http://schemas.microsoft.com/office/drawing/2014/main" id="{B14F8A4E-C6B0-442B-B2B2-0F8DF895A8F9}"/>
            </a:ext>
          </a:extLst>
        </xdr:cNvPr>
        <xdr:cNvSpPr txBox="1"/>
      </xdr:nvSpPr>
      <xdr:spPr>
        <a:xfrm>
          <a:off x="15246428" y="136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137517</xdr:rowOff>
    </xdr:from>
    <xdr:to>
      <xdr:col>76</xdr:col>
      <xdr:colOff>165100</xdr:colOff>
      <xdr:row>79</xdr:row>
      <xdr:rowOff>67667</xdr:rowOff>
    </xdr:to>
    <xdr:sp macro="" textlink="">
      <xdr:nvSpPr>
        <xdr:cNvPr id="653" name="楕円 652">
          <a:extLst>
            <a:ext uri="{FF2B5EF4-FFF2-40B4-BE49-F238E27FC236}">
              <a16:creationId xmlns:a16="http://schemas.microsoft.com/office/drawing/2014/main" id="{00380E86-BF67-422A-B279-7C374CC47ADB}"/>
            </a:ext>
          </a:extLst>
        </xdr:cNvPr>
        <xdr:cNvSpPr/>
      </xdr:nvSpPr>
      <xdr:spPr>
        <a:xfrm>
          <a:off x="14541500" y="135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84194</xdr:rowOff>
    </xdr:from>
    <xdr:ext cx="534377" cy="259045"/>
    <xdr:sp macro="" textlink="">
      <xdr:nvSpPr>
        <xdr:cNvPr id="654" name="テキスト ボックス 653">
          <a:extLst>
            <a:ext uri="{FF2B5EF4-FFF2-40B4-BE49-F238E27FC236}">
              <a16:creationId xmlns:a16="http://schemas.microsoft.com/office/drawing/2014/main" id="{267A572C-9AA8-46A5-8E78-1EAE089D210A}"/>
            </a:ext>
          </a:extLst>
        </xdr:cNvPr>
        <xdr:cNvSpPr txBox="1"/>
      </xdr:nvSpPr>
      <xdr:spPr>
        <a:xfrm>
          <a:off x="14325111" y="132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23710</xdr:rowOff>
    </xdr:from>
    <xdr:to>
      <xdr:col>72</xdr:col>
      <xdr:colOff>38100</xdr:colOff>
      <xdr:row>79</xdr:row>
      <xdr:rowOff>125310</xdr:rowOff>
    </xdr:to>
    <xdr:sp macro="" textlink="">
      <xdr:nvSpPr>
        <xdr:cNvPr id="655" name="楕円 654">
          <a:extLst>
            <a:ext uri="{FF2B5EF4-FFF2-40B4-BE49-F238E27FC236}">
              <a16:creationId xmlns:a16="http://schemas.microsoft.com/office/drawing/2014/main" id="{3BA93D87-A93C-420C-A4AB-83D9EFCB992C}"/>
            </a:ext>
          </a:extLst>
        </xdr:cNvPr>
        <xdr:cNvSpPr/>
      </xdr:nvSpPr>
      <xdr:spPr>
        <a:xfrm>
          <a:off x="13652500" y="135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116437</xdr:rowOff>
    </xdr:from>
    <xdr:ext cx="469744" cy="259045"/>
    <xdr:sp macro="" textlink="">
      <xdr:nvSpPr>
        <xdr:cNvPr id="656" name="テキスト ボックス 655">
          <a:extLst>
            <a:ext uri="{FF2B5EF4-FFF2-40B4-BE49-F238E27FC236}">
              <a16:creationId xmlns:a16="http://schemas.microsoft.com/office/drawing/2014/main" id="{27AA31E7-D45D-4012-887D-586A61DDEEA0}"/>
            </a:ext>
          </a:extLst>
        </xdr:cNvPr>
        <xdr:cNvSpPr txBox="1"/>
      </xdr:nvSpPr>
      <xdr:spPr>
        <a:xfrm>
          <a:off x="13468428" y="1366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a:extLst>
            <a:ext uri="{FF2B5EF4-FFF2-40B4-BE49-F238E27FC236}">
              <a16:creationId xmlns:a16="http://schemas.microsoft.com/office/drawing/2014/main" id="{92FEFCB4-CFED-41C0-83EF-C96F8A6377E4}"/>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11EB127B-FE5E-470C-871E-37E2650AB3FF}"/>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64C95BB4-C6E2-4BE5-A392-F8836882A0C1}"/>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CB329088-1CAC-4858-A6C5-0EFC39550DF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C7B5250F-FAA0-4908-8268-8D0975EB378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F934E10F-F74F-48FD-B512-FDE1B64FAB54}"/>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D3667578-82B2-47F7-B995-A0358A05E32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2658A984-4389-43C5-B40C-B6CDEE29E7A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46A4FDFC-44A1-4F82-A33D-876AE0B233F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DD760976-4D61-4A84-A65A-CEC517027B4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9447EF7B-39A5-4A4B-B733-9E3901F4A9D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D7CF52CE-4307-4D9F-BE28-D67CF9CD4AC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8F289886-D42B-4C14-8342-892F0033FEE4}"/>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EC4E4A87-6422-4942-8524-143505C113BA}"/>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65AB12A9-4E81-407F-B213-B97F80911F9E}"/>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id="{2F831F86-EDDC-4D21-812F-BDFEFBA866D3}"/>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C46FB731-B40E-4EE9-AAC7-1517947AFD8C}"/>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2D77F726-1FFF-44E4-BD87-DEF031063394}"/>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2CAD8B35-AE65-43A5-AE7F-D037176901EF}"/>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799D7500-C673-43B4-B807-F663E95C042E}"/>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9C2CE99E-B12A-4F56-8496-3437F1B5448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E4FB5593-0E56-4AE0-8B1D-7249FF0310C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34B38C14-E099-4403-8EFA-D564A50B051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0" name="直線コネクタ 679">
          <a:extLst>
            <a:ext uri="{FF2B5EF4-FFF2-40B4-BE49-F238E27FC236}">
              <a16:creationId xmlns:a16="http://schemas.microsoft.com/office/drawing/2014/main" id="{F96955E4-84BC-4532-B07F-A1BF11BB05A9}"/>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1" name="公債費最小値テキスト">
          <a:extLst>
            <a:ext uri="{FF2B5EF4-FFF2-40B4-BE49-F238E27FC236}">
              <a16:creationId xmlns:a16="http://schemas.microsoft.com/office/drawing/2014/main" id="{6868D384-67D7-4999-9DB9-8E22F7FA05D1}"/>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2" name="直線コネクタ 681">
          <a:extLst>
            <a:ext uri="{FF2B5EF4-FFF2-40B4-BE49-F238E27FC236}">
              <a16:creationId xmlns:a16="http://schemas.microsoft.com/office/drawing/2014/main" id="{14C804D8-F251-4510-AD6F-4A7D4EBB99C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3" name="公債費最大値テキスト">
          <a:extLst>
            <a:ext uri="{FF2B5EF4-FFF2-40B4-BE49-F238E27FC236}">
              <a16:creationId xmlns:a16="http://schemas.microsoft.com/office/drawing/2014/main" id="{91DC4101-348B-4F81-AD68-DFB5B1F9E458}"/>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4" name="直線コネクタ 683">
          <a:extLst>
            <a:ext uri="{FF2B5EF4-FFF2-40B4-BE49-F238E27FC236}">
              <a16:creationId xmlns:a16="http://schemas.microsoft.com/office/drawing/2014/main" id="{95642C15-8F94-49F1-879B-7EF77B7F7441}"/>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139759</xdr:rowOff>
    </xdr:from>
    <xdr:to>
      <xdr:col>85</xdr:col>
      <xdr:colOff>127000</xdr:colOff>
      <xdr:row>96</xdr:row>
      <xdr:rowOff>54125</xdr:rowOff>
    </xdr:to>
    <xdr:cxnSp macro="">
      <xdr:nvCxnSpPr>
        <xdr:cNvPr id="685" name="直線コネクタ 684">
          <a:extLst>
            <a:ext uri="{FF2B5EF4-FFF2-40B4-BE49-F238E27FC236}">
              <a16:creationId xmlns:a16="http://schemas.microsoft.com/office/drawing/2014/main" id="{00DE3AAE-42FE-4F21-873D-126526D6CEC0}"/>
            </a:ext>
          </a:extLst>
        </xdr:cNvPr>
        <xdr:cNvCxnSpPr/>
      </xdr:nvCxnSpPr>
      <xdr:spPr>
        <a:xfrm>
          <a:off x="15481300" y="16256059"/>
          <a:ext cx="838200" cy="25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6" name="公債費平均値テキスト">
          <a:extLst>
            <a:ext uri="{FF2B5EF4-FFF2-40B4-BE49-F238E27FC236}">
              <a16:creationId xmlns:a16="http://schemas.microsoft.com/office/drawing/2014/main" id="{B2BC6A60-674A-4738-ACEB-0174AF2136B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7" name="フローチャート: 判断 686">
          <a:extLst>
            <a:ext uri="{FF2B5EF4-FFF2-40B4-BE49-F238E27FC236}">
              <a16:creationId xmlns:a16="http://schemas.microsoft.com/office/drawing/2014/main" id="{B54D0A86-A5A2-471A-B157-6811544BF0AF}"/>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139759</xdr:rowOff>
    </xdr:from>
    <xdr:to>
      <xdr:col>81</xdr:col>
      <xdr:colOff>50800</xdr:colOff>
      <xdr:row>96</xdr:row>
      <xdr:rowOff>54130</xdr:rowOff>
    </xdr:to>
    <xdr:cxnSp macro="">
      <xdr:nvCxnSpPr>
        <xdr:cNvPr id="688" name="直線コネクタ 687">
          <a:extLst>
            <a:ext uri="{FF2B5EF4-FFF2-40B4-BE49-F238E27FC236}">
              <a16:creationId xmlns:a16="http://schemas.microsoft.com/office/drawing/2014/main" id="{137E814A-458B-4A69-A2CC-08BE05FC8112}"/>
            </a:ext>
          </a:extLst>
        </xdr:cNvPr>
        <xdr:cNvCxnSpPr/>
      </xdr:nvCxnSpPr>
      <xdr:spPr>
        <a:xfrm flipV="1">
          <a:off x="14592300" y="16256059"/>
          <a:ext cx="889000" cy="25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89" name="フローチャート: 判断 688">
          <a:extLst>
            <a:ext uri="{FF2B5EF4-FFF2-40B4-BE49-F238E27FC236}">
              <a16:creationId xmlns:a16="http://schemas.microsoft.com/office/drawing/2014/main" id="{3E4FA892-FD82-4B0C-9575-98F5C41C0DAF}"/>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0" name="テキスト ボックス 689">
          <a:extLst>
            <a:ext uri="{FF2B5EF4-FFF2-40B4-BE49-F238E27FC236}">
              <a16:creationId xmlns:a16="http://schemas.microsoft.com/office/drawing/2014/main" id="{2F06EB30-784E-4407-94D5-DCF80F190121}"/>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26615</xdr:rowOff>
    </xdr:from>
    <xdr:to>
      <xdr:col>76</xdr:col>
      <xdr:colOff>114300</xdr:colOff>
      <xdr:row>96</xdr:row>
      <xdr:rowOff>54130</xdr:rowOff>
    </xdr:to>
    <xdr:cxnSp macro="">
      <xdr:nvCxnSpPr>
        <xdr:cNvPr id="691" name="直線コネクタ 690">
          <a:extLst>
            <a:ext uri="{FF2B5EF4-FFF2-40B4-BE49-F238E27FC236}">
              <a16:creationId xmlns:a16="http://schemas.microsoft.com/office/drawing/2014/main" id="{BFAEC8B1-21EE-4FD5-8C19-71031A06DE46}"/>
            </a:ext>
          </a:extLst>
        </xdr:cNvPr>
        <xdr:cNvCxnSpPr/>
      </xdr:nvCxnSpPr>
      <xdr:spPr>
        <a:xfrm>
          <a:off x="13703300" y="16485815"/>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2" name="フローチャート: 判断 691">
          <a:extLst>
            <a:ext uri="{FF2B5EF4-FFF2-40B4-BE49-F238E27FC236}">
              <a16:creationId xmlns:a16="http://schemas.microsoft.com/office/drawing/2014/main" id="{F9831CC2-02D8-4C16-86E5-37B4C579CB1F}"/>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3" name="テキスト ボックス 692">
          <a:extLst>
            <a:ext uri="{FF2B5EF4-FFF2-40B4-BE49-F238E27FC236}">
              <a16:creationId xmlns:a16="http://schemas.microsoft.com/office/drawing/2014/main" id="{845CCEB9-449C-4C95-B3D9-742E546020C5}"/>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2654</xdr:rowOff>
    </xdr:from>
    <xdr:to>
      <xdr:col>71</xdr:col>
      <xdr:colOff>177800</xdr:colOff>
      <xdr:row>96</xdr:row>
      <xdr:rowOff>26615</xdr:rowOff>
    </xdr:to>
    <xdr:cxnSp macro="">
      <xdr:nvCxnSpPr>
        <xdr:cNvPr id="694" name="直線コネクタ 693">
          <a:extLst>
            <a:ext uri="{FF2B5EF4-FFF2-40B4-BE49-F238E27FC236}">
              <a16:creationId xmlns:a16="http://schemas.microsoft.com/office/drawing/2014/main" id="{C3514E7D-51D0-45D1-90E9-AD33A64FF9D8}"/>
            </a:ext>
          </a:extLst>
        </xdr:cNvPr>
        <xdr:cNvCxnSpPr/>
      </xdr:nvCxnSpPr>
      <xdr:spPr>
        <a:xfrm>
          <a:off x="12814300" y="16461854"/>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5" name="フローチャート: 判断 694">
          <a:extLst>
            <a:ext uri="{FF2B5EF4-FFF2-40B4-BE49-F238E27FC236}">
              <a16:creationId xmlns:a16="http://schemas.microsoft.com/office/drawing/2014/main" id="{71535C51-F6F8-4BDA-B411-A97713F502DC}"/>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6" name="テキスト ボックス 695">
          <a:extLst>
            <a:ext uri="{FF2B5EF4-FFF2-40B4-BE49-F238E27FC236}">
              <a16:creationId xmlns:a16="http://schemas.microsoft.com/office/drawing/2014/main" id="{B6D2CFBF-E7C7-4A76-A6CD-087DF3BA7AA6}"/>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7" name="フローチャート: 判断 696">
          <a:extLst>
            <a:ext uri="{FF2B5EF4-FFF2-40B4-BE49-F238E27FC236}">
              <a16:creationId xmlns:a16="http://schemas.microsoft.com/office/drawing/2014/main" id="{35D37D3C-538F-4F0D-B557-0449443B41A3}"/>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8" name="テキスト ボックス 697">
          <a:extLst>
            <a:ext uri="{FF2B5EF4-FFF2-40B4-BE49-F238E27FC236}">
              <a16:creationId xmlns:a16="http://schemas.microsoft.com/office/drawing/2014/main" id="{BED4971C-936D-49D9-8239-C87C6BD369E5}"/>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1B2EC2B9-55B2-4BAD-84E3-1857EB1A2D17}"/>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8D19DC93-EEC4-4220-8C11-4FB7634243F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23CE9A83-B08F-4DD9-A27F-1898D410A33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CC15D435-5CB5-429D-823B-6D5408DDD3B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4475B8CD-3B97-4406-9BCB-E3F3FB7594D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3325</xdr:rowOff>
    </xdr:from>
    <xdr:to>
      <xdr:col>85</xdr:col>
      <xdr:colOff>177800</xdr:colOff>
      <xdr:row>96</xdr:row>
      <xdr:rowOff>104925</xdr:rowOff>
    </xdr:to>
    <xdr:sp macro="" textlink="">
      <xdr:nvSpPr>
        <xdr:cNvPr id="704" name="楕円 703">
          <a:extLst>
            <a:ext uri="{FF2B5EF4-FFF2-40B4-BE49-F238E27FC236}">
              <a16:creationId xmlns:a16="http://schemas.microsoft.com/office/drawing/2014/main" id="{141F2993-D01C-47FA-9055-FE0137D84D7D}"/>
            </a:ext>
          </a:extLst>
        </xdr:cNvPr>
        <xdr:cNvSpPr/>
      </xdr:nvSpPr>
      <xdr:spPr>
        <a:xfrm>
          <a:off x="16268700" y="1646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153202</xdr:rowOff>
    </xdr:from>
    <xdr:ext cx="534377" cy="259045"/>
    <xdr:sp macro="" textlink="">
      <xdr:nvSpPr>
        <xdr:cNvPr id="705" name="公債費該当値テキスト">
          <a:extLst>
            <a:ext uri="{FF2B5EF4-FFF2-40B4-BE49-F238E27FC236}">
              <a16:creationId xmlns:a16="http://schemas.microsoft.com/office/drawing/2014/main" id="{DDB663CF-E438-46D4-9372-9971B5D9189A}"/>
            </a:ext>
          </a:extLst>
        </xdr:cNvPr>
        <xdr:cNvSpPr txBox="1"/>
      </xdr:nvSpPr>
      <xdr:spPr>
        <a:xfrm>
          <a:off x="16370300" y="1644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88959</xdr:rowOff>
    </xdr:from>
    <xdr:to>
      <xdr:col>81</xdr:col>
      <xdr:colOff>101600</xdr:colOff>
      <xdr:row>95</xdr:row>
      <xdr:rowOff>19109</xdr:rowOff>
    </xdr:to>
    <xdr:sp macro="" textlink="">
      <xdr:nvSpPr>
        <xdr:cNvPr id="706" name="楕円 705">
          <a:extLst>
            <a:ext uri="{FF2B5EF4-FFF2-40B4-BE49-F238E27FC236}">
              <a16:creationId xmlns:a16="http://schemas.microsoft.com/office/drawing/2014/main" id="{CE7789A3-1656-437A-B8CB-35B7CB2A6D43}"/>
            </a:ext>
          </a:extLst>
        </xdr:cNvPr>
        <xdr:cNvSpPr/>
      </xdr:nvSpPr>
      <xdr:spPr>
        <a:xfrm>
          <a:off x="15430500" y="1620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35636</xdr:rowOff>
    </xdr:from>
    <xdr:ext cx="599010" cy="259045"/>
    <xdr:sp macro="" textlink="">
      <xdr:nvSpPr>
        <xdr:cNvPr id="707" name="テキスト ボックス 706">
          <a:extLst>
            <a:ext uri="{FF2B5EF4-FFF2-40B4-BE49-F238E27FC236}">
              <a16:creationId xmlns:a16="http://schemas.microsoft.com/office/drawing/2014/main" id="{2664DEA6-DCC5-444C-B151-97AA8A5A59B5}"/>
            </a:ext>
          </a:extLst>
        </xdr:cNvPr>
        <xdr:cNvSpPr txBox="1"/>
      </xdr:nvSpPr>
      <xdr:spPr>
        <a:xfrm>
          <a:off x="15181795" y="1598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3330</xdr:rowOff>
    </xdr:from>
    <xdr:to>
      <xdr:col>76</xdr:col>
      <xdr:colOff>165100</xdr:colOff>
      <xdr:row>96</xdr:row>
      <xdr:rowOff>104930</xdr:rowOff>
    </xdr:to>
    <xdr:sp macro="" textlink="">
      <xdr:nvSpPr>
        <xdr:cNvPr id="708" name="楕円 707">
          <a:extLst>
            <a:ext uri="{FF2B5EF4-FFF2-40B4-BE49-F238E27FC236}">
              <a16:creationId xmlns:a16="http://schemas.microsoft.com/office/drawing/2014/main" id="{E4EC73CA-41BA-44D4-B698-8AA106603E6B}"/>
            </a:ext>
          </a:extLst>
        </xdr:cNvPr>
        <xdr:cNvSpPr/>
      </xdr:nvSpPr>
      <xdr:spPr>
        <a:xfrm>
          <a:off x="14541500" y="164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96057</xdr:rowOff>
    </xdr:from>
    <xdr:ext cx="534377" cy="259045"/>
    <xdr:sp macro="" textlink="">
      <xdr:nvSpPr>
        <xdr:cNvPr id="709" name="テキスト ボックス 708">
          <a:extLst>
            <a:ext uri="{FF2B5EF4-FFF2-40B4-BE49-F238E27FC236}">
              <a16:creationId xmlns:a16="http://schemas.microsoft.com/office/drawing/2014/main" id="{324C5282-51D8-4C97-982F-43641BB5E71E}"/>
            </a:ext>
          </a:extLst>
        </xdr:cNvPr>
        <xdr:cNvSpPr txBox="1"/>
      </xdr:nvSpPr>
      <xdr:spPr>
        <a:xfrm>
          <a:off x="14325111" y="165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147265</xdr:rowOff>
    </xdr:from>
    <xdr:to>
      <xdr:col>72</xdr:col>
      <xdr:colOff>38100</xdr:colOff>
      <xdr:row>96</xdr:row>
      <xdr:rowOff>77415</xdr:rowOff>
    </xdr:to>
    <xdr:sp macro="" textlink="">
      <xdr:nvSpPr>
        <xdr:cNvPr id="710" name="楕円 709">
          <a:extLst>
            <a:ext uri="{FF2B5EF4-FFF2-40B4-BE49-F238E27FC236}">
              <a16:creationId xmlns:a16="http://schemas.microsoft.com/office/drawing/2014/main" id="{07995AD1-377E-494C-97FD-A9D7552FEFC8}"/>
            </a:ext>
          </a:extLst>
        </xdr:cNvPr>
        <xdr:cNvSpPr/>
      </xdr:nvSpPr>
      <xdr:spPr>
        <a:xfrm>
          <a:off x="13652500" y="164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68542</xdr:rowOff>
    </xdr:from>
    <xdr:ext cx="534377" cy="259045"/>
    <xdr:sp macro="" textlink="">
      <xdr:nvSpPr>
        <xdr:cNvPr id="711" name="テキスト ボックス 710">
          <a:extLst>
            <a:ext uri="{FF2B5EF4-FFF2-40B4-BE49-F238E27FC236}">
              <a16:creationId xmlns:a16="http://schemas.microsoft.com/office/drawing/2014/main" id="{CA85463B-A7BB-4F76-BD77-F4EFA7994D61}"/>
            </a:ext>
          </a:extLst>
        </xdr:cNvPr>
        <xdr:cNvSpPr txBox="1"/>
      </xdr:nvSpPr>
      <xdr:spPr>
        <a:xfrm>
          <a:off x="13436111" y="165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123304</xdr:rowOff>
    </xdr:from>
    <xdr:to>
      <xdr:col>67</xdr:col>
      <xdr:colOff>101600</xdr:colOff>
      <xdr:row>96</xdr:row>
      <xdr:rowOff>53454</xdr:rowOff>
    </xdr:to>
    <xdr:sp macro="" textlink="">
      <xdr:nvSpPr>
        <xdr:cNvPr id="712" name="楕円 711">
          <a:extLst>
            <a:ext uri="{FF2B5EF4-FFF2-40B4-BE49-F238E27FC236}">
              <a16:creationId xmlns:a16="http://schemas.microsoft.com/office/drawing/2014/main" id="{4026FDFD-E86B-4699-A28A-DADF5DE7CDA8}"/>
            </a:ext>
          </a:extLst>
        </xdr:cNvPr>
        <xdr:cNvSpPr/>
      </xdr:nvSpPr>
      <xdr:spPr>
        <a:xfrm>
          <a:off x="12763500" y="16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44581</xdr:rowOff>
    </xdr:from>
    <xdr:ext cx="599010" cy="259045"/>
    <xdr:sp macro="" textlink="">
      <xdr:nvSpPr>
        <xdr:cNvPr id="713" name="テキスト ボックス 712">
          <a:extLst>
            <a:ext uri="{FF2B5EF4-FFF2-40B4-BE49-F238E27FC236}">
              <a16:creationId xmlns:a16="http://schemas.microsoft.com/office/drawing/2014/main" id="{59FB0C1D-766D-41A8-A2BB-F7700C206DE3}"/>
            </a:ext>
          </a:extLst>
        </xdr:cNvPr>
        <xdr:cNvSpPr txBox="1"/>
      </xdr:nvSpPr>
      <xdr:spPr>
        <a:xfrm>
          <a:off x="12514795" y="1650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E3C08DB8-DD58-4722-A7B4-ED20946DF93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C7350F77-EE68-4485-978E-FA475574735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1F254893-942C-4271-B45E-0831C850787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3B442955-B0C5-4B8B-B0A5-A8562DBD8A4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FC6D60DD-D765-4298-BF14-9F79C1488B4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DA157876-707B-4A94-9F44-1CEFB3F3F26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751EF3D9-2FA2-435A-A1F6-237A75D0E0F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50247E07-AF50-4C2F-B1DF-F8C1D816C21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99722924-805A-46AE-8708-44085B2F7D5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E6074FAD-E4D9-4F7A-B25E-D1E20342359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C89ACC97-69E5-4A05-9F98-076DEEB5C126}"/>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C28EB093-A0E0-481F-B048-0F3C4F755657}"/>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2C00E940-81F9-4162-8521-0D8DADEAF858}"/>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8F8CB0CE-5D72-4A0A-AD75-5A21B19FA89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CDD8FF6A-51A8-408A-8D95-F831E96D6E9F}"/>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100B4D95-892C-42B8-B907-2701E0D8EDE3}"/>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172E3E57-AE68-418B-B907-20486CADD83A}"/>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F2CF5DC1-D37C-4639-A430-92213C685E0F}"/>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EDB02CB2-3DDB-406E-BEC1-2DCFEFB7B4E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D94E2C8A-2935-4619-8618-803A2CA8DA4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49E8283C-5231-406A-82E0-0579F21AAFD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E6630B0D-85CB-43B3-AA03-61ABA5EF21DA}"/>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6" name="諸支出金最小値テキスト">
          <a:extLst>
            <a:ext uri="{FF2B5EF4-FFF2-40B4-BE49-F238E27FC236}">
              <a16:creationId xmlns:a16="http://schemas.microsoft.com/office/drawing/2014/main" id="{694CC7B7-EF5C-47C8-9875-372E055CD3DA}"/>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3DA79659-2EF7-4647-8F35-4451AAA07AF7}"/>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8" name="諸支出金最大値テキスト">
          <a:extLst>
            <a:ext uri="{FF2B5EF4-FFF2-40B4-BE49-F238E27FC236}">
              <a16:creationId xmlns:a16="http://schemas.microsoft.com/office/drawing/2014/main" id="{136A23DA-E53B-4209-AB51-CC480B69344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39" name="直線コネクタ 738">
          <a:extLst>
            <a:ext uri="{FF2B5EF4-FFF2-40B4-BE49-F238E27FC236}">
              <a16:creationId xmlns:a16="http://schemas.microsoft.com/office/drawing/2014/main" id="{41222C1E-2457-4B66-B128-CC870D20F116}"/>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83F0BC5F-4830-4927-BEFA-C73C5F0CA746}"/>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1" name="諸支出金平均値テキスト">
          <a:extLst>
            <a:ext uri="{FF2B5EF4-FFF2-40B4-BE49-F238E27FC236}">
              <a16:creationId xmlns:a16="http://schemas.microsoft.com/office/drawing/2014/main" id="{5887133E-657F-4012-BC06-1257C7B40276}"/>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2" name="フローチャート: 判断 741">
          <a:extLst>
            <a:ext uri="{FF2B5EF4-FFF2-40B4-BE49-F238E27FC236}">
              <a16:creationId xmlns:a16="http://schemas.microsoft.com/office/drawing/2014/main" id="{90BCA153-A3C4-4855-9090-8CA136C9F844}"/>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A57B97F9-F8D2-4540-9A41-DDDAB95A58B2}"/>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4" name="フローチャート: 判断 743">
          <a:extLst>
            <a:ext uri="{FF2B5EF4-FFF2-40B4-BE49-F238E27FC236}">
              <a16:creationId xmlns:a16="http://schemas.microsoft.com/office/drawing/2014/main" id="{25225974-F43A-4F61-8C86-4065357AF337}"/>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5" name="テキスト ボックス 744">
          <a:extLst>
            <a:ext uri="{FF2B5EF4-FFF2-40B4-BE49-F238E27FC236}">
              <a16:creationId xmlns:a16="http://schemas.microsoft.com/office/drawing/2014/main" id="{4B997CB6-BCEB-4C1A-8C50-F7D5A7760FB8}"/>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70DA01C6-2D85-41D5-8946-A1C2CFC51D41}"/>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7" name="フローチャート: 判断 746">
          <a:extLst>
            <a:ext uri="{FF2B5EF4-FFF2-40B4-BE49-F238E27FC236}">
              <a16:creationId xmlns:a16="http://schemas.microsoft.com/office/drawing/2014/main" id="{E2423139-CF17-4288-9AC2-E73A9AA8DFAE}"/>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8" name="テキスト ボックス 747">
          <a:extLst>
            <a:ext uri="{FF2B5EF4-FFF2-40B4-BE49-F238E27FC236}">
              <a16:creationId xmlns:a16="http://schemas.microsoft.com/office/drawing/2014/main" id="{596887F1-53D7-4C42-9D25-BCADCC518FFE}"/>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FEC56472-B3B5-48E9-AAC7-DD7E64B8ED67}"/>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0" name="フローチャート: 判断 749">
          <a:extLst>
            <a:ext uri="{FF2B5EF4-FFF2-40B4-BE49-F238E27FC236}">
              <a16:creationId xmlns:a16="http://schemas.microsoft.com/office/drawing/2014/main" id="{2F5B5217-C8D1-400B-9641-BF75F4D96E64}"/>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1" name="テキスト ボックス 750">
          <a:extLst>
            <a:ext uri="{FF2B5EF4-FFF2-40B4-BE49-F238E27FC236}">
              <a16:creationId xmlns:a16="http://schemas.microsoft.com/office/drawing/2014/main" id="{B13D7642-AC2C-48AA-9B05-8F7184D47529}"/>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2" name="フローチャート: 判断 751">
          <a:extLst>
            <a:ext uri="{FF2B5EF4-FFF2-40B4-BE49-F238E27FC236}">
              <a16:creationId xmlns:a16="http://schemas.microsoft.com/office/drawing/2014/main" id="{2771C1C6-B540-434F-8609-5A11EC11D319}"/>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3" name="テキスト ボックス 752">
          <a:extLst>
            <a:ext uri="{FF2B5EF4-FFF2-40B4-BE49-F238E27FC236}">
              <a16:creationId xmlns:a16="http://schemas.microsoft.com/office/drawing/2014/main" id="{A075FD06-E21A-4055-96CC-2CECD6402909}"/>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98C00ACB-55C9-499C-9024-2FCF198BE64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BAD449D6-C38F-4767-8CA2-5146C7BE86C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54E5BFBF-973F-4DFC-80F8-4575AC8C029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22F0F915-7FA2-40C0-B442-B1CE275F34F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4303C04A-2C83-41E0-AC89-535DDAFADDA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5902A75E-D124-4140-909B-424C4CA86CF4}"/>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0" name="諸支出金該当値テキスト">
          <a:extLst>
            <a:ext uri="{FF2B5EF4-FFF2-40B4-BE49-F238E27FC236}">
              <a16:creationId xmlns:a16="http://schemas.microsoft.com/office/drawing/2014/main" id="{1D22B4E1-82F6-4CB1-97E2-913428A642DF}"/>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D262F4CD-426A-4123-B855-5EFB37EA437B}"/>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E34F4E0C-0535-4B8A-96AE-BEF9F1A3A435}"/>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11DE3DC5-3802-47D5-B295-547394E3F42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1681DBB9-5CF8-4EFA-8DE4-36501976B4B3}"/>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34DEEAFE-24A5-44AD-B7D6-B6A5D0A21038}"/>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863156CD-029D-4CE3-92F4-5168C44E52BD}"/>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E68F649C-7909-4466-8220-9A2B7C6241E9}"/>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F7BDC36F-7837-493B-8FB2-A3AA9A0564E9}"/>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CC63FDE6-C721-4ACB-9308-138FFA7816B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B841D9F0-0D68-4A46-AD31-A9D8DD9196E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A375120F-75AA-4769-8A53-3A196CF933E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C0C1263B-5095-47E5-82F4-408F67C66FB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E1A497D2-47DF-4CCC-9E95-7FBC3F4DC56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C9F74938-62E3-471E-BB10-54595627597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18ECCAC5-2472-49E7-B0AC-4AF3F1E431D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D76277F2-47CA-4E53-A143-0568F26605A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5CF5A0A-0A46-4C15-9658-20544E93E6D7}"/>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F637DB8-EDE0-4D5C-8699-1A45512A0AF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16384149-676A-4A6D-ADFA-AD426BCA4E3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FCEC6ACB-E901-43D4-AA68-C7B2C2B00E8C}"/>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F34340AD-AC43-4E55-963F-C6686A297185}"/>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F80C8CE3-CB0A-4DCC-A2A3-4D8847F0FB08}"/>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46C2DA34-D3A4-443D-93E3-B1648A249E5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15459799-8233-4738-9DE9-3F021FAFAE22}"/>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86495B71-38A4-4DC4-BC04-2E8D75E1D68F}"/>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5D4C1B50-198B-4D7C-A454-5FD83C09C1D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1BC76FF3-D4D6-47E2-82B3-BD77B4CFFFB2}"/>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28E983B-560D-432B-973E-07856D0019C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25B8AD61-CEC3-4E7A-9629-7DF7C1A7A919}"/>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753FA7A1-9EF1-4EF6-9A4D-B2AE4884ABEA}"/>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9315E5BE-2913-41C5-8CB6-7FF49EB29625}"/>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354004ED-AEFE-416E-BECD-A9F78ED1C04D}"/>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838BCEC4-DBBB-438C-ACF3-04AACE3EDAE2}"/>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FAA01221-894D-4E89-BE13-0E712C733258}"/>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9349AB2A-C766-4193-AAB2-9A974E809176}"/>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3A6929C0-4E2F-4052-B84B-8B2002BEF458}"/>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88307356-A8E7-4EE7-B8E5-EBEF4AE5B9BF}"/>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A2B42D1E-73E7-4385-A27C-A28FB8E721EF}"/>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E30A9D4A-8CC7-4360-8963-68E9381478F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91E74ECC-9340-4F25-A155-1C0B6EFBE69B}"/>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94D3E28A-40F4-4F52-B267-548DE3D97FAF}"/>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C85BB4A4-EEC2-46D8-9C65-12C2E0F8F168}"/>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5E92340D-2469-453C-89C8-1C8BB65ACB8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C6E57C60-F4BE-476C-8783-91A0DD2BA68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7D9F95F-F11C-4251-B8D9-C19DEFBE800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890E5FFC-C707-40DA-B789-9C9A43BD5AB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24CA78A7-4EBF-4A96-942F-2771F630124B}"/>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922D4928-B739-4FA5-93BB-6FAAC37D77AB}"/>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E1CEF6D9-AF73-466A-A06F-C9001B00E12B}"/>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BC2220D-05C5-49F0-99AC-E644D31F542A}"/>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764AF624-35CA-4F97-838A-A320BDE71242}"/>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30AFB6DA-64D8-4198-8DC4-6E060132A6F5}"/>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EB6FCF85-FB43-43B0-9BE8-D5A03CB359B9}"/>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8C64905-7307-497F-9431-0501790C36BA}"/>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F1EE7DEA-C57D-4A5E-B212-8D76B5D7C0B9}"/>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22EBC2BD-D589-4884-B316-A4979B4068D9}"/>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2A069AAA-9BE4-4EB7-9CF2-C639D12ABF4D}"/>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F0B1CED4-5444-494D-8933-D72A51A4A0E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8D819A32-13CE-4C9F-A2CD-3F63F997210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653FA2B-6586-4830-9B0C-86CD68BE3DC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類似団体よりも高い数値が続いているのは、議会費、農林水産業費、教育費である。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基幹産業である農業基盤整備事業を多額の事業費で継続しているためであり、膨大な事業費が歳出や将来の公債費の負担を大きくしており、今後は、適正な事業規模となるよう事業の見直し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また、教育費も高い状況が継続しているが、こども園を直営で運営していることによるものであり、今後も施設の更新・改修が予想されることから、計画的な施設管理を進め、事業費の抑制に努める。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2F5A7100-4D6C-401E-85F1-A62D2B614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2A3D979A-B600-4883-80A1-B8C84629D38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D37FBCFE-DF76-4209-AB97-D67FB0B3A315}"/>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F3F79C87-14AA-4DEF-8021-B939B85BFBB9}"/>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B91C8608-6B8C-4CE2-B919-C28D68E6C3EF}"/>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FCC9BD4-2612-4AFA-A0B0-CD09726D1FD9}"/>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B36BA193-82F7-41CE-ABDC-A1343CEC489E}"/>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D02AB356-9CAF-4D69-8907-F2A008F0E04A}"/>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138F549A-3C7B-49C0-A7CF-B2BD240460DE}"/>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AA78C20F-62B2-4FE1-BE37-2C421EF6696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DC9AEF5-07C8-44B1-877B-82E8C29D9763}"/>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38F8CBC6-D1EB-480F-95DA-81E5E94836A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98692EF7-B47B-46D4-9B8A-08531DC85173}"/>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財政調整基金については、中期的な見通しのもとに決算剰余金を中心に積み立てるとともに、最低水準の取り崩しに努めている。</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１年度は、実質単年度収支が前年度から</a:t>
          </a:r>
          <a:r>
            <a:rPr kumimoji="1" lang="en-US" altLang="ja-JP" sz="1300">
              <a:latin typeface="ＭＳ ゴシック" pitchFamily="49" charset="-128"/>
              <a:ea typeface="ＭＳ ゴシック" pitchFamily="49" charset="-128"/>
            </a:rPr>
            <a:t>12.63</a:t>
          </a:r>
          <a:r>
            <a:rPr kumimoji="1" lang="ja-JP" altLang="en-US" sz="1300">
              <a:latin typeface="ＭＳ ゴシック" pitchFamily="49" charset="-128"/>
              <a:ea typeface="ＭＳ ゴシック" pitchFamily="49" charset="-128"/>
            </a:rPr>
            <a:t>ポイント悪化したが、財政調整基金の取り崩しにより実質収支は黒字となっている。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今後も事務事業の見直しなど歳出の抑制に努め、健全な行財政運営を目指す。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EC833433-31C7-42FF-ABC5-79C26D54A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5DBE8DC8-920D-4422-A562-4AE9353ED646}"/>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A76EFB86-996F-45BB-8C90-E6F2ABCEE3B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766CF8D7-125F-417C-B2D2-8370EB5D1CD2}"/>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697A9CB-2DB4-49D8-A8BC-FE2D6ECEA67F}"/>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634096BD-BB51-4990-B6C4-DF1F08AFD21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7BD48A90-B6F2-4A7E-BCBA-BCA47A1FC99A}"/>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CF01A97C-5A74-48A4-AA22-00E3D3E9B372}"/>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C7EA17DB-BADA-4DBE-B2CE-07CC8F235C45}"/>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連結実質赤字比率に係る赤字額は発生したことがなく、黒字発生額については、水道事業会計が毎年度純利益が増加していることが大きい。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今後も水道事業会計の経営安定化に向けた計画策定を進め、持続的な経営の健全化を進める。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4E9CA0C-9BC5-4523-81E8-17E828BCDFA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AD71EC7B-2C34-4507-9924-7B6193A01DC4}"/>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DD9B63E7-D403-4D03-A4F1-C9E5AEB71859}"/>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4C4870F6-62F3-40F4-A761-FDC594652724}"/>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A8C6C8D2-C254-434E-9AD8-CF21D9CEE445}"/>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4D94FF06-2DE3-4B45-A33A-64BA392E6C21}"/>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571EDFA1-35CE-4C20-8C12-5AAD59B103A7}"/>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723F2371-21E8-45CD-993C-4BCD36CE6D69}"/>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622B01D9-F29C-451F-8C23-383AF2B4B561}"/>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1.32.50\bb&#36001;&#25919;\2021\&#65305;&#26376;\&#65288;HP&#12408;&#12450;&#12483;&#12503;&#29992;&#65289;R&#20803;&#36001;&#25919;&#29366;&#27841;&#36039;&#26009;&#38598;\&#9312;&#12304;&#36001;&#25919;&#29366;&#27841;&#36039;&#26009;&#38598;&#12305;_015491_&#35347;&#23376;&#24220;&#30010;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297800</v>
          </cell>
          <cell r="F3">
            <v>162193</v>
          </cell>
        </row>
        <row r="5">
          <cell r="A5" t="str">
            <v xml:space="preserve"> H28</v>
          </cell>
          <cell r="D5">
            <v>171240</v>
          </cell>
          <cell r="F5">
            <v>168868</v>
          </cell>
        </row>
        <row r="7">
          <cell r="A7" t="str">
            <v xml:space="preserve"> H29</v>
          </cell>
          <cell r="D7">
            <v>182057</v>
          </cell>
          <cell r="F7">
            <v>202870</v>
          </cell>
        </row>
        <row r="9">
          <cell r="A9" t="str">
            <v xml:space="preserve"> H30</v>
          </cell>
          <cell r="D9">
            <v>377138</v>
          </cell>
          <cell r="F9">
            <v>167497</v>
          </cell>
        </row>
        <row r="11">
          <cell r="A11" t="str">
            <v xml:space="preserve"> R01</v>
          </cell>
          <cell r="D11">
            <v>162276</v>
          </cell>
          <cell r="F11">
            <v>190274</v>
          </cell>
        </row>
        <row r="18">
          <cell r="B18" t="str">
            <v>H27</v>
          </cell>
          <cell r="C18" t="str">
            <v>H28</v>
          </cell>
          <cell r="D18" t="str">
            <v>H29</v>
          </cell>
          <cell r="E18" t="str">
            <v>H30</v>
          </cell>
          <cell r="F18" t="str">
            <v>R01</v>
          </cell>
        </row>
        <row r="19">
          <cell r="A19" t="str">
            <v>実質収支額</v>
          </cell>
          <cell r="B19">
            <v>7.75</v>
          </cell>
          <cell r="C19">
            <v>8.4600000000000009</v>
          </cell>
          <cell r="D19">
            <v>7.13</v>
          </cell>
          <cell r="E19">
            <v>5.83</v>
          </cell>
          <cell r="F19">
            <v>3.96</v>
          </cell>
        </row>
        <row r="20">
          <cell r="A20" t="str">
            <v>財政調整基金残高</v>
          </cell>
          <cell r="B20">
            <v>67.150000000000006</v>
          </cell>
          <cell r="C20">
            <v>61.77</v>
          </cell>
          <cell r="D20">
            <v>40.340000000000003</v>
          </cell>
          <cell r="E20">
            <v>42.98</v>
          </cell>
          <cell r="F20">
            <v>41.75</v>
          </cell>
        </row>
        <row r="21">
          <cell r="A21" t="str">
            <v>実質単年度収支</v>
          </cell>
          <cell r="B21">
            <v>-1.81</v>
          </cell>
          <cell r="C21">
            <v>-11.16</v>
          </cell>
          <cell r="D21">
            <v>-28.46</v>
          </cell>
          <cell r="E21">
            <v>7.34</v>
          </cell>
          <cell r="F21">
            <v>-5.29</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下水道事業特別会計</v>
          </cell>
          <cell r="B31" t="e">
            <v>#N/A</v>
          </cell>
          <cell r="C31">
            <v>0</v>
          </cell>
          <cell r="D31" t="e">
            <v>#N/A</v>
          </cell>
          <cell r="E31">
            <v>0</v>
          </cell>
          <cell r="F31" t="e">
            <v>#N/A</v>
          </cell>
          <cell r="G31">
            <v>0</v>
          </cell>
          <cell r="H31" t="e">
            <v>#N/A</v>
          </cell>
          <cell r="I31">
            <v>0</v>
          </cell>
          <cell r="J31" t="e">
            <v>#N/A</v>
          </cell>
          <cell r="K31">
            <v>0</v>
          </cell>
        </row>
        <row r="32">
          <cell r="A32" t="str">
            <v>後期高齢者医療特別会計</v>
          </cell>
          <cell r="B32" t="e">
            <v>#N/A</v>
          </cell>
          <cell r="C32">
            <v>0</v>
          </cell>
          <cell r="D32" t="e">
            <v>#N/A</v>
          </cell>
          <cell r="E32">
            <v>0</v>
          </cell>
          <cell r="F32" t="e">
            <v>#N/A</v>
          </cell>
          <cell r="G32">
            <v>0</v>
          </cell>
          <cell r="H32" t="e">
            <v>#N/A</v>
          </cell>
          <cell r="I32">
            <v>0</v>
          </cell>
          <cell r="J32" t="e">
            <v>#N/A</v>
          </cell>
          <cell r="K32">
            <v>0</v>
          </cell>
        </row>
        <row r="33">
          <cell r="A33" t="str">
            <v>介護保険特別会計</v>
          </cell>
          <cell r="B33">
            <v>0.13</v>
          </cell>
          <cell r="C33" t="e">
            <v>#N/A</v>
          </cell>
          <cell r="D33" t="e">
            <v>#N/A</v>
          </cell>
          <cell r="E33">
            <v>0.04</v>
          </cell>
          <cell r="F33" t="e">
            <v>#N/A</v>
          </cell>
          <cell r="G33">
            <v>0.03</v>
          </cell>
          <cell r="H33" t="e">
            <v>#N/A</v>
          </cell>
          <cell r="I33">
            <v>0.12</v>
          </cell>
          <cell r="J33" t="e">
            <v>#N/A</v>
          </cell>
          <cell r="K33">
            <v>0.05</v>
          </cell>
        </row>
        <row r="34">
          <cell r="A34" t="str">
            <v>国民健康保険特別会計</v>
          </cell>
          <cell r="B34" t="e">
            <v>#N/A</v>
          </cell>
          <cell r="C34">
            <v>0.7</v>
          </cell>
          <cell r="D34" t="e">
            <v>#N/A</v>
          </cell>
          <cell r="E34">
            <v>0.48</v>
          </cell>
          <cell r="F34">
            <v>0.66</v>
          </cell>
          <cell r="G34" t="e">
            <v>#N/A</v>
          </cell>
          <cell r="H34" t="e">
            <v>#N/A</v>
          </cell>
          <cell r="I34">
            <v>0.1</v>
          </cell>
          <cell r="J34" t="e">
            <v>#N/A</v>
          </cell>
          <cell r="K34">
            <v>0.15</v>
          </cell>
        </row>
        <row r="35">
          <cell r="A35" t="str">
            <v>一般会計</v>
          </cell>
          <cell r="B35" t="e">
            <v>#N/A</v>
          </cell>
          <cell r="C35">
            <v>7.75</v>
          </cell>
          <cell r="D35" t="e">
            <v>#N/A</v>
          </cell>
          <cell r="E35">
            <v>8.4600000000000009</v>
          </cell>
          <cell r="F35" t="e">
            <v>#N/A</v>
          </cell>
          <cell r="G35">
            <v>7.12</v>
          </cell>
          <cell r="H35" t="e">
            <v>#N/A</v>
          </cell>
          <cell r="I35">
            <v>5.82</v>
          </cell>
          <cell r="J35" t="e">
            <v>#N/A</v>
          </cell>
          <cell r="K35">
            <v>3.96</v>
          </cell>
        </row>
        <row r="36">
          <cell r="A36" t="str">
            <v>水道事業会計</v>
          </cell>
          <cell r="B36" t="e">
            <v>#N/A</v>
          </cell>
          <cell r="C36">
            <v>14.27</v>
          </cell>
          <cell r="D36" t="e">
            <v>#N/A</v>
          </cell>
          <cell r="E36">
            <v>14.37</v>
          </cell>
          <cell r="F36" t="e">
            <v>#N/A</v>
          </cell>
          <cell r="G36">
            <v>15.64</v>
          </cell>
          <cell r="H36" t="e">
            <v>#N/A</v>
          </cell>
          <cell r="I36">
            <v>17.05</v>
          </cell>
          <cell r="J36" t="e">
            <v>#N/A</v>
          </cell>
          <cell r="K36">
            <v>18.03</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457</v>
          </cell>
          <cell r="E42"/>
          <cell r="F42"/>
          <cell r="G42">
            <v>437</v>
          </cell>
          <cell r="H42"/>
          <cell r="I42"/>
          <cell r="J42">
            <v>418</v>
          </cell>
          <cell r="K42"/>
          <cell r="L42"/>
          <cell r="M42">
            <v>426</v>
          </cell>
          <cell r="N42"/>
          <cell r="O42"/>
          <cell r="P42">
            <v>399</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4</v>
          </cell>
          <cell r="C44"/>
          <cell r="D44"/>
          <cell r="E44">
            <v>3</v>
          </cell>
          <cell r="F44"/>
          <cell r="G44"/>
          <cell r="H44">
            <v>2</v>
          </cell>
          <cell r="I44"/>
          <cell r="J44"/>
          <cell r="K44">
            <v>2</v>
          </cell>
          <cell r="L44"/>
          <cell r="M44"/>
          <cell r="N44">
            <v>2</v>
          </cell>
          <cell r="O44"/>
          <cell r="P44"/>
        </row>
        <row r="45">
          <cell r="A45" t="str">
            <v>組合等が起こした地方債の元利償還金に対する負担金等</v>
          </cell>
          <cell r="B45">
            <v>13</v>
          </cell>
          <cell r="C45"/>
          <cell r="D45"/>
          <cell r="E45">
            <v>15</v>
          </cell>
          <cell r="F45"/>
          <cell r="G45"/>
          <cell r="H45">
            <v>15</v>
          </cell>
          <cell r="I45"/>
          <cell r="J45"/>
          <cell r="K45">
            <v>19</v>
          </cell>
          <cell r="L45"/>
          <cell r="M45"/>
          <cell r="N45">
            <v>20</v>
          </cell>
          <cell r="O45"/>
          <cell r="P45"/>
        </row>
        <row r="46">
          <cell r="A46" t="str">
            <v>公営企業債の元利償還金に対する繰入金</v>
          </cell>
          <cell r="B46">
            <v>64</v>
          </cell>
          <cell r="C46"/>
          <cell r="D46"/>
          <cell r="E46">
            <v>66</v>
          </cell>
          <cell r="F46"/>
          <cell r="G46"/>
          <cell r="H46">
            <v>69</v>
          </cell>
          <cell r="I46"/>
          <cell r="J46"/>
          <cell r="K46">
            <v>70</v>
          </cell>
          <cell r="L46"/>
          <cell r="M46"/>
          <cell r="N46">
            <v>74</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553</v>
          </cell>
          <cell r="C49"/>
          <cell r="D49"/>
          <cell r="E49">
            <v>519</v>
          </cell>
          <cell r="F49"/>
          <cell r="G49"/>
          <cell r="H49">
            <v>479</v>
          </cell>
          <cell r="I49"/>
          <cell r="J49"/>
          <cell r="K49">
            <v>476</v>
          </cell>
          <cell r="L49"/>
          <cell r="M49"/>
          <cell r="N49">
            <v>458</v>
          </cell>
          <cell r="O49"/>
          <cell r="P49"/>
        </row>
        <row r="50">
          <cell r="A50" t="str">
            <v>実質公債費比率の分子</v>
          </cell>
          <cell r="B50" t="e">
            <v>#N/A</v>
          </cell>
          <cell r="C50">
            <v>177</v>
          </cell>
          <cell r="D50" t="e">
            <v>#N/A</v>
          </cell>
          <cell r="E50" t="e">
            <v>#N/A</v>
          </cell>
          <cell r="F50">
            <v>166</v>
          </cell>
          <cell r="G50" t="e">
            <v>#N/A</v>
          </cell>
          <cell r="H50" t="e">
            <v>#N/A</v>
          </cell>
          <cell r="I50">
            <v>147</v>
          </cell>
          <cell r="J50" t="e">
            <v>#N/A</v>
          </cell>
          <cell r="K50" t="e">
            <v>#N/A</v>
          </cell>
          <cell r="L50">
            <v>141</v>
          </cell>
          <cell r="M50" t="e">
            <v>#N/A</v>
          </cell>
          <cell r="N50" t="e">
            <v>#N/A</v>
          </cell>
          <cell r="O50">
            <v>155</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3572</v>
          </cell>
          <cell r="E56"/>
          <cell r="F56"/>
          <cell r="G56">
            <v>3628</v>
          </cell>
          <cell r="H56"/>
          <cell r="I56"/>
          <cell r="J56">
            <v>3640</v>
          </cell>
          <cell r="K56"/>
          <cell r="L56"/>
          <cell r="M56">
            <v>4388</v>
          </cell>
          <cell r="N56"/>
          <cell r="O56"/>
          <cell r="P56">
            <v>4369</v>
          </cell>
        </row>
        <row r="57">
          <cell r="A57" t="str">
            <v>充当可能特定歳入</v>
          </cell>
          <cell r="B57"/>
          <cell r="C57"/>
          <cell r="D57">
            <v>308</v>
          </cell>
          <cell r="E57"/>
          <cell r="F57"/>
          <cell r="G57">
            <v>269</v>
          </cell>
          <cell r="H57"/>
          <cell r="I57"/>
          <cell r="J57">
            <v>235</v>
          </cell>
          <cell r="K57"/>
          <cell r="L57"/>
          <cell r="M57" t="str">
            <v>-</v>
          </cell>
          <cell r="N57"/>
          <cell r="O57"/>
          <cell r="P57" t="str">
            <v>-</v>
          </cell>
        </row>
        <row r="58">
          <cell r="A58" t="str">
            <v>充当可能基金</v>
          </cell>
          <cell r="B58"/>
          <cell r="C58"/>
          <cell r="D58">
            <v>4149</v>
          </cell>
          <cell r="E58"/>
          <cell r="F58"/>
          <cell r="G58">
            <v>4318</v>
          </cell>
          <cell r="H58"/>
          <cell r="I58"/>
          <cell r="J58">
            <v>4402</v>
          </cell>
          <cell r="K58"/>
          <cell r="L58"/>
          <cell r="M58">
            <v>3947</v>
          </cell>
          <cell r="N58"/>
          <cell r="O58"/>
          <cell r="P58">
            <v>3892</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755</v>
          </cell>
          <cell r="C62"/>
          <cell r="D62"/>
          <cell r="E62">
            <v>733</v>
          </cell>
          <cell r="F62"/>
          <cell r="G62"/>
          <cell r="H62">
            <v>713</v>
          </cell>
          <cell r="I62"/>
          <cell r="J62"/>
          <cell r="K62">
            <v>922</v>
          </cell>
          <cell r="L62"/>
          <cell r="M62"/>
          <cell r="N62">
            <v>900</v>
          </cell>
          <cell r="O62"/>
          <cell r="P62"/>
        </row>
        <row r="63">
          <cell r="A63" t="str">
            <v>組合等負担等見込額</v>
          </cell>
          <cell r="B63">
            <v>107</v>
          </cell>
          <cell r="C63"/>
          <cell r="D63"/>
          <cell r="E63">
            <v>142</v>
          </cell>
          <cell r="F63"/>
          <cell r="G63"/>
          <cell r="H63">
            <v>127</v>
          </cell>
          <cell r="I63"/>
          <cell r="J63"/>
          <cell r="K63">
            <v>109</v>
          </cell>
          <cell r="L63"/>
          <cell r="M63"/>
          <cell r="N63">
            <v>90</v>
          </cell>
          <cell r="O63"/>
          <cell r="P63"/>
        </row>
        <row r="64">
          <cell r="A64" t="str">
            <v>公営企業債等繰入見込額</v>
          </cell>
          <cell r="B64">
            <v>214</v>
          </cell>
          <cell r="C64"/>
          <cell r="D64"/>
          <cell r="E64">
            <v>586</v>
          </cell>
          <cell r="F64"/>
          <cell r="G64"/>
          <cell r="H64">
            <v>563</v>
          </cell>
          <cell r="I64"/>
          <cell r="J64"/>
          <cell r="K64">
            <v>559</v>
          </cell>
          <cell r="L64"/>
          <cell r="M64"/>
          <cell r="N64">
            <v>567</v>
          </cell>
          <cell r="O64"/>
          <cell r="P64"/>
        </row>
        <row r="65">
          <cell r="A65" t="str">
            <v>債務負担行為に基づく支出予定額</v>
          </cell>
          <cell r="B65">
            <v>29</v>
          </cell>
          <cell r="C65"/>
          <cell r="D65"/>
          <cell r="E65">
            <v>20</v>
          </cell>
          <cell r="F65"/>
          <cell r="G65"/>
          <cell r="H65">
            <v>11</v>
          </cell>
          <cell r="I65"/>
          <cell r="J65"/>
          <cell r="K65">
            <v>2</v>
          </cell>
          <cell r="L65"/>
          <cell r="M65"/>
          <cell r="N65">
            <v>1</v>
          </cell>
          <cell r="O65"/>
          <cell r="P65"/>
        </row>
        <row r="66">
          <cell r="A66" t="str">
            <v>一般会計等に係る地方債の現在高</v>
          </cell>
          <cell r="B66">
            <v>4713</v>
          </cell>
          <cell r="C66"/>
          <cell r="D66"/>
          <cell r="E66">
            <v>4754</v>
          </cell>
          <cell r="F66"/>
          <cell r="G66"/>
          <cell r="H66">
            <v>4743</v>
          </cell>
          <cell r="I66"/>
          <cell r="J66"/>
          <cell r="K66">
            <v>5141</v>
          </cell>
          <cell r="L66"/>
          <cell r="M66"/>
          <cell r="N66">
            <v>5010</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1121</v>
          </cell>
          <cell r="C72">
            <v>1169</v>
          </cell>
          <cell r="D72">
            <v>1152</v>
          </cell>
        </row>
        <row r="73">
          <cell r="A73" t="str">
            <v>減債基金</v>
          </cell>
          <cell r="B73">
            <v>736</v>
          </cell>
          <cell r="C73">
            <v>500</v>
          </cell>
          <cell r="D73">
            <v>528</v>
          </cell>
        </row>
        <row r="74">
          <cell r="A74" t="str">
            <v>その他特定目的基金</v>
          </cell>
          <cell r="B74">
            <v>2465</v>
          </cell>
          <cell r="C74">
            <v>2195</v>
          </cell>
          <cell r="D74">
            <v>2135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21</v>
      </c>
      <c r="C3" s="608"/>
      <c r="D3" s="608"/>
      <c r="E3" s="609"/>
      <c r="F3" s="609"/>
      <c r="G3" s="609"/>
      <c r="H3" s="609"/>
      <c r="I3" s="609"/>
      <c r="J3" s="609"/>
      <c r="K3" s="609"/>
      <c r="L3" s="609" t="s">
        <v>22</v>
      </c>
      <c r="M3" s="609"/>
      <c r="N3" s="609"/>
      <c r="O3" s="609"/>
      <c r="P3" s="609"/>
      <c r="Q3" s="609"/>
      <c r="R3" s="612"/>
      <c r="S3" s="612"/>
      <c r="T3" s="612"/>
      <c r="U3" s="612"/>
      <c r="V3" s="613"/>
      <c r="W3" s="503" t="s">
        <v>23</v>
      </c>
      <c r="X3" s="504"/>
      <c r="Y3" s="504"/>
      <c r="Z3" s="504"/>
      <c r="AA3" s="504"/>
      <c r="AB3" s="608"/>
      <c r="AC3" s="612" t="s">
        <v>24</v>
      </c>
      <c r="AD3" s="504"/>
      <c r="AE3" s="504"/>
      <c r="AF3" s="504"/>
      <c r="AG3" s="504"/>
      <c r="AH3" s="504"/>
      <c r="AI3" s="504"/>
      <c r="AJ3" s="504"/>
      <c r="AK3" s="504"/>
      <c r="AL3" s="574"/>
      <c r="AM3" s="503" t="s">
        <v>25</v>
      </c>
      <c r="AN3" s="504"/>
      <c r="AO3" s="504"/>
      <c r="AP3" s="504"/>
      <c r="AQ3" s="504"/>
      <c r="AR3" s="504"/>
      <c r="AS3" s="504"/>
      <c r="AT3" s="504"/>
      <c r="AU3" s="504"/>
      <c r="AV3" s="504"/>
      <c r="AW3" s="504"/>
      <c r="AX3" s="574"/>
      <c r="AY3" s="566" t="s">
        <v>26</v>
      </c>
      <c r="AZ3" s="567"/>
      <c r="BA3" s="567"/>
      <c r="BB3" s="567"/>
      <c r="BC3" s="567"/>
      <c r="BD3" s="567"/>
      <c r="BE3" s="567"/>
      <c r="BF3" s="567"/>
      <c r="BG3" s="567"/>
      <c r="BH3" s="567"/>
      <c r="BI3" s="567"/>
      <c r="BJ3" s="567"/>
      <c r="BK3" s="567"/>
      <c r="BL3" s="567"/>
      <c r="BM3" s="616"/>
      <c r="BN3" s="503" t="s">
        <v>27</v>
      </c>
      <c r="BO3" s="504"/>
      <c r="BP3" s="504"/>
      <c r="BQ3" s="504"/>
      <c r="BR3" s="504"/>
      <c r="BS3" s="504"/>
      <c r="BT3" s="504"/>
      <c r="BU3" s="574"/>
      <c r="BV3" s="503" t="s">
        <v>28</v>
      </c>
      <c r="BW3" s="504"/>
      <c r="BX3" s="504"/>
      <c r="BY3" s="504"/>
      <c r="BZ3" s="504"/>
      <c r="CA3" s="504"/>
      <c r="CB3" s="504"/>
      <c r="CC3" s="574"/>
      <c r="CD3" s="566" t="s">
        <v>26</v>
      </c>
      <c r="CE3" s="567"/>
      <c r="CF3" s="567"/>
      <c r="CG3" s="567"/>
      <c r="CH3" s="567"/>
      <c r="CI3" s="567"/>
      <c r="CJ3" s="567"/>
      <c r="CK3" s="567"/>
      <c r="CL3" s="567"/>
      <c r="CM3" s="567"/>
      <c r="CN3" s="567"/>
      <c r="CO3" s="567"/>
      <c r="CP3" s="567"/>
      <c r="CQ3" s="567"/>
      <c r="CR3" s="567"/>
      <c r="CS3" s="616"/>
      <c r="CT3" s="503" t="s">
        <v>29</v>
      </c>
      <c r="CU3" s="504"/>
      <c r="CV3" s="504"/>
      <c r="CW3" s="504"/>
      <c r="CX3" s="504"/>
      <c r="CY3" s="504"/>
      <c r="CZ3" s="504"/>
      <c r="DA3" s="574"/>
      <c r="DB3" s="503" t="s">
        <v>30</v>
      </c>
      <c r="DC3" s="504"/>
      <c r="DD3" s="504"/>
      <c r="DE3" s="504"/>
      <c r="DF3" s="504"/>
      <c r="DG3" s="504"/>
      <c r="DH3" s="504"/>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0"/>
      <c r="AN4" s="442"/>
      <c r="AO4" s="442"/>
      <c r="AP4" s="442"/>
      <c r="AQ4" s="442"/>
      <c r="AR4" s="442"/>
      <c r="AS4" s="442"/>
      <c r="AT4" s="442"/>
      <c r="AU4" s="442"/>
      <c r="AV4" s="442"/>
      <c r="AW4" s="442"/>
      <c r="AX4" s="615"/>
      <c r="AY4" s="416" t="s">
        <v>31</v>
      </c>
      <c r="AZ4" s="417"/>
      <c r="BA4" s="417"/>
      <c r="BB4" s="417"/>
      <c r="BC4" s="417"/>
      <c r="BD4" s="417"/>
      <c r="BE4" s="417"/>
      <c r="BF4" s="417"/>
      <c r="BG4" s="417"/>
      <c r="BH4" s="417"/>
      <c r="BI4" s="417"/>
      <c r="BJ4" s="417"/>
      <c r="BK4" s="417"/>
      <c r="BL4" s="417"/>
      <c r="BM4" s="418"/>
      <c r="BN4" s="419">
        <v>4587348</v>
      </c>
      <c r="BO4" s="420"/>
      <c r="BP4" s="420"/>
      <c r="BQ4" s="420"/>
      <c r="BR4" s="420"/>
      <c r="BS4" s="420"/>
      <c r="BT4" s="420"/>
      <c r="BU4" s="421"/>
      <c r="BV4" s="419">
        <v>5892656</v>
      </c>
      <c r="BW4" s="420"/>
      <c r="BX4" s="420"/>
      <c r="BY4" s="420"/>
      <c r="BZ4" s="420"/>
      <c r="CA4" s="420"/>
      <c r="CB4" s="420"/>
      <c r="CC4" s="421"/>
      <c r="CD4" s="600" t="s">
        <v>32</v>
      </c>
      <c r="CE4" s="601"/>
      <c r="CF4" s="601"/>
      <c r="CG4" s="601"/>
      <c r="CH4" s="601"/>
      <c r="CI4" s="601"/>
      <c r="CJ4" s="601"/>
      <c r="CK4" s="601"/>
      <c r="CL4" s="601"/>
      <c r="CM4" s="601"/>
      <c r="CN4" s="601"/>
      <c r="CO4" s="601"/>
      <c r="CP4" s="601"/>
      <c r="CQ4" s="601"/>
      <c r="CR4" s="601"/>
      <c r="CS4" s="602"/>
      <c r="CT4" s="603">
        <v>4</v>
      </c>
      <c r="CU4" s="604"/>
      <c r="CV4" s="604"/>
      <c r="CW4" s="604"/>
      <c r="CX4" s="604"/>
      <c r="CY4" s="604"/>
      <c r="CZ4" s="604"/>
      <c r="DA4" s="605"/>
      <c r="DB4" s="603">
        <v>5.8</v>
      </c>
      <c r="DC4" s="604"/>
      <c r="DD4" s="604"/>
      <c r="DE4" s="604"/>
      <c r="DF4" s="604"/>
      <c r="DG4" s="604"/>
      <c r="DH4" s="604"/>
      <c r="DI4" s="605"/>
      <c r="DJ4" s="41"/>
      <c r="DK4" s="41"/>
      <c r="DL4" s="41"/>
      <c r="DM4" s="41"/>
      <c r="DN4" s="41"/>
      <c r="DO4" s="41"/>
    </row>
    <row r="5" spans="1:119" ht="18.75" customHeight="1" x14ac:dyDescent="0.15">
      <c r="A5" s="42"/>
      <c r="B5" s="610"/>
      <c r="C5" s="443"/>
      <c r="D5" s="443"/>
      <c r="E5" s="611"/>
      <c r="F5" s="611"/>
      <c r="G5" s="611"/>
      <c r="H5" s="611"/>
      <c r="I5" s="611"/>
      <c r="J5" s="611"/>
      <c r="K5" s="611"/>
      <c r="L5" s="611"/>
      <c r="M5" s="611"/>
      <c r="N5" s="611"/>
      <c r="O5" s="611"/>
      <c r="P5" s="611"/>
      <c r="Q5" s="611"/>
      <c r="R5" s="441"/>
      <c r="S5" s="441"/>
      <c r="T5" s="441"/>
      <c r="U5" s="441"/>
      <c r="V5" s="614"/>
      <c r="W5" s="530"/>
      <c r="X5" s="442"/>
      <c r="Y5" s="442"/>
      <c r="Z5" s="442"/>
      <c r="AA5" s="442"/>
      <c r="AB5" s="443"/>
      <c r="AC5" s="441"/>
      <c r="AD5" s="442"/>
      <c r="AE5" s="442"/>
      <c r="AF5" s="442"/>
      <c r="AG5" s="442"/>
      <c r="AH5" s="442"/>
      <c r="AI5" s="442"/>
      <c r="AJ5" s="442"/>
      <c r="AK5" s="442"/>
      <c r="AL5" s="615"/>
      <c r="AM5" s="493" t="s">
        <v>33</v>
      </c>
      <c r="AN5" s="398"/>
      <c r="AO5" s="398"/>
      <c r="AP5" s="398"/>
      <c r="AQ5" s="398"/>
      <c r="AR5" s="398"/>
      <c r="AS5" s="398"/>
      <c r="AT5" s="399"/>
      <c r="AU5" s="481" t="s">
        <v>34</v>
      </c>
      <c r="AV5" s="482"/>
      <c r="AW5" s="482"/>
      <c r="AX5" s="482"/>
      <c r="AY5" s="404" t="s">
        <v>35</v>
      </c>
      <c r="AZ5" s="405"/>
      <c r="BA5" s="405"/>
      <c r="BB5" s="405"/>
      <c r="BC5" s="405"/>
      <c r="BD5" s="405"/>
      <c r="BE5" s="405"/>
      <c r="BF5" s="405"/>
      <c r="BG5" s="405"/>
      <c r="BH5" s="405"/>
      <c r="BI5" s="405"/>
      <c r="BJ5" s="405"/>
      <c r="BK5" s="405"/>
      <c r="BL5" s="405"/>
      <c r="BM5" s="406"/>
      <c r="BN5" s="424">
        <v>4477234</v>
      </c>
      <c r="BO5" s="425"/>
      <c r="BP5" s="425"/>
      <c r="BQ5" s="425"/>
      <c r="BR5" s="425"/>
      <c r="BS5" s="425"/>
      <c r="BT5" s="425"/>
      <c r="BU5" s="426"/>
      <c r="BV5" s="424">
        <v>5721600</v>
      </c>
      <c r="BW5" s="425"/>
      <c r="BX5" s="425"/>
      <c r="BY5" s="425"/>
      <c r="BZ5" s="425"/>
      <c r="CA5" s="425"/>
      <c r="CB5" s="425"/>
      <c r="CC5" s="426"/>
      <c r="CD5" s="433" t="s">
        <v>36</v>
      </c>
      <c r="CE5" s="434"/>
      <c r="CF5" s="434"/>
      <c r="CG5" s="434"/>
      <c r="CH5" s="434"/>
      <c r="CI5" s="434"/>
      <c r="CJ5" s="434"/>
      <c r="CK5" s="434"/>
      <c r="CL5" s="434"/>
      <c r="CM5" s="434"/>
      <c r="CN5" s="434"/>
      <c r="CO5" s="434"/>
      <c r="CP5" s="434"/>
      <c r="CQ5" s="434"/>
      <c r="CR5" s="434"/>
      <c r="CS5" s="435"/>
      <c r="CT5" s="394">
        <v>81</v>
      </c>
      <c r="CU5" s="395"/>
      <c r="CV5" s="395"/>
      <c r="CW5" s="395"/>
      <c r="CX5" s="395"/>
      <c r="CY5" s="395"/>
      <c r="CZ5" s="395"/>
      <c r="DA5" s="396"/>
      <c r="DB5" s="394">
        <v>79.5</v>
      </c>
      <c r="DC5" s="395"/>
      <c r="DD5" s="395"/>
      <c r="DE5" s="395"/>
      <c r="DF5" s="395"/>
      <c r="DG5" s="395"/>
      <c r="DH5" s="395"/>
      <c r="DI5" s="396"/>
      <c r="DJ5" s="41"/>
      <c r="DK5" s="41"/>
      <c r="DL5" s="41"/>
      <c r="DM5" s="41"/>
      <c r="DN5" s="41"/>
      <c r="DO5" s="41"/>
    </row>
    <row r="6" spans="1:119" ht="18.75" customHeight="1" x14ac:dyDescent="0.15">
      <c r="A6" s="42"/>
      <c r="B6" s="580" t="s">
        <v>37</v>
      </c>
      <c r="C6" s="440"/>
      <c r="D6" s="440"/>
      <c r="E6" s="581"/>
      <c r="F6" s="581"/>
      <c r="G6" s="581"/>
      <c r="H6" s="581"/>
      <c r="I6" s="581"/>
      <c r="J6" s="581"/>
      <c r="K6" s="581"/>
      <c r="L6" s="581" t="s">
        <v>38</v>
      </c>
      <c r="M6" s="581"/>
      <c r="N6" s="581"/>
      <c r="O6" s="581"/>
      <c r="P6" s="581"/>
      <c r="Q6" s="581"/>
      <c r="R6" s="464"/>
      <c r="S6" s="464"/>
      <c r="T6" s="464"/>
      <c r="U6" s="464"/>
      <c r="V6" s="587"/>
      <c r="W6" s="515" t="s">
        <v>39</v>
      </c>
      <c r="X6" s="439"/>
      <c r="Y6" s="439"/>
      <c r="Z6" s="439"/>
      <c r="AA6" s="439"/>
      <c r="AB6" s="440"/>
      <c r="AC6" s="592" t="s">
        <v>40</v>
      </c>
      <c r="AD6" s="593"/>
      <c r="AE6" s="593"/>
      <c r="AF6" s="593"/>
      <c r="AG6" s="593"/>
      <c r="AH6" s="593"/>
      <c r="AI6" s="593"/>
      <c r="AJ6" s="593"/>
      <c r="AK6" s="593"/>
      <c r="AL6" s="594"/>
      <c r="AM6" s="493" t="s">
        <v>41</v>
      </c>
      <c r="AN6" s="398"/>
      <c r="AO6" s="398"/>
      <c r="AP6" s="398"/>
      <c r="AQ6" s="398"/>
      <c r="AR6" s="398"/>
      <c r="AS6" s="398"/>
      <c r="AT6" s="399"/>
      <c r="AU6" s="481" t="s">
        <v>34</v>
      </c>
      <c r="AV6" s="482"/>
      <c r="AW6" s="482"/>
      <c r="AX6" s="482"/>
      <c r="AY6" s="404" t="s">
        <v>42</v>
      </c>
      <c r="AZ6" s="405"/>
      <c r="BA6" s="405"/>
      <c r="BB6" s="405"/>
      <c r="BC6" s="405"/>
      <c r="BD6" s="405"/>
      <c r="BE6" s="405"/>
      <c r="BF6" s="405"/>
      <c r="BG6" s="405"/>
      <c r="BH6" s="405"/>
      <c r="BI6" s="405"/>
      <c r="BJ6" s="405"/>
      <c r="BK6" s="405"/>
      <c r="BL6" s="405"/>
      <c r="BM6" s="406"/>
      <c r="BN6" s="424">
        <v>110114</v>
      </c>
      <c r="BO6" s="425"/>
      <c r="BP6" s="425"/>
      <c r="BQ6" s="425"/>
      <c r="BR6" s="425"/>
      <c r="BS6" s="425"/>
      <c r="BT6" s="425"/>
      <c r="BU6" s="426"/>
      <c r="BV6" s="424">
        <v>171056</v>
      </c>
      <c r="BW6" s="425"/>
      <c r="BX6" s="425"/>
      <c r="BY6" s="425"/>
      <c r="BZ6" s="425"/>
      <c r="CA6" s="425"/>
      <c r="CB6" s="425"/>
      <c r="CC6" s="426"/>
      <c r="CD6" s="433" t="s">
        <v>43</v>
      </c>
      <c r="CE6" s="434"/>
      <c r="CF6" s="434"/>
      <c r="CG6" s="434"/>
      <c r="CH6" s="434"/>
      <c r="CI6" s="434"/>
      <c r="CJ6" s="434"/>
      <c r="CK6" s="434"/>
      <c r="CL6" s="434"/>
      <c r="CM6" s="434"/>
      <c r="CN6" s="434"/>
      <c r="CO6" s="434"/>
      <c r="CP6" s="434"/>
      <c r="CQ6" s="434"/>
      <c r="CR6" s="434"/>
      <c r="CS6" s="435"/>
      <c r="CT6" s="577">
        <v>83.4</v>
      </c>
      <c r="CU6" s="578"/>
      <c r="CV6" s="578"/>
      <c r="CW6" s="578"/>
      <c r="CX6" s="578"/>
      <c r="CY6" s="578"/>
      <c r="CZ6" s="578"/>
      <c r="DA6" s="579"/>
      <c r="DB6" s="577">
        <v>82.8</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493" t="s">
        <v>44</v>
      </c>
      <c r="AN7" s="398"/>
      <c r="AO7" s="398"/>
      <c r="AP7" s="398"/>
      <c r="AQ7" s="398"/>
      <c r="AR7" s="398"/>
      <c r="AS7" s="398"/>
      <c r="AT7" s="399"/>
      <c r="AU7" s="481" t="s">
        <v>34</v>
      </c>
      <c r="AV7" s="482"/>
      <c r="AW7" s="482"/>
      <c r="AX7" s="482"/>
      <c r="AY7" s="404" t="s">
        <v>45</v>
      </c>
      <c r="AZ7" s="405"/>
      <c r="BA7" s="405"/>
      <c r="BB7" s="405"/>
      <c r="BC7" s="405"/>
      <c r="BD7" s="405"/>
      <c r="BE7" s="405"/>
      <c r="BF7" s="405"/>
      <c r="BG7" s="405"/>
      <c r="BH7" s="405"/>
      <c r="BI7" s="405"/>
      <c r="BJ7" s="405"/>
      <c r="BK7" s="405"/>
      <c r="BL7" s="405"/>
      <c r="BM7" s="406"/>
      <c r="BN7" s="424">
        <v>770</v>
      </c>
      <c r="BO7" s="425"/>
      <c r="BP7" s="425"/>
      <c r="BQ7" s="425"/>
      <c r="BR7" s="425"/>
      <c r="BS7" s="425"/>
      <c r="BT7" s="425"/>
      <c r="BU7" s="426"/>
      <c r="BV7" s="424">
        <v>12463</v>
      </c>
      <c r="BW7" s="425"/>
      <c r="BX7" s="425"/>
      <c r="BY7" s="425"/>
      <c r="BZ7" s="425"/>
      <c r="CA7" s="425"/>
      <c r="CB7" s="425"/>
      <c r="CC7" s="426"/>
      <c r="CD7" s="433" t="s">
        <v>46</v>
      </c>
      <c r="CE7" s="434"/>
      <c r="CF7" s="434"/>
      <c r="CG7" s="434"/>
      <c r="CH7" s="434"/>
      <c r="CI7" s="434"/>
      <c r="CJ7" s="434"/>
      <c r="CK7" s="434"/>
      <c r="CL7" s="434"/>
      <c r="CM7" s="434"/>
      <c r="CN7" s="434"/>
      <c r="CO7" s="434"/>
      <c r="CP7" s="434"/>
      <c r="CQ7" s="434"/>
      <c r="CR7" s="434"/>
      <c r="CS7" s="435"/>
      <c r="CT7" s="424">
        <v>2760183</v>
      </c>
      <c r="CU7" s="425"/>
      <c r="CV7" s="425"/>
      <c r="CW7" s="425"/>
      <c r="CX7" s="425"/>
      <c r="CY7" s="425"/>
      <c r="CZ7" s="425"/>
      <c r="DA7" s="426"/>
      <c r="DB7" s="424">
        <v>2720350</v>
      </c>
      <c r="DC7" s="425"/>
      <c r="DD7" s="425"/>
      <c r="DE7" s="425"/>
      <c r="DF7" s="425"/>
      <c r="DG7" s="425"/>
      <c r="DH7" s="425"/>
      <c r="DI7" s="426"/>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5"/>
      <c r="X8" s="506"/>
      <c r="Y8" s="506"/>
      <c r="Z8" s="506"/>
      <c r="AA8" s="506"/>
      <c r="AB8" s="516"/>
      <c r="AC8" s="597"/>
      <c r="AD8" s="598"/>
      <c r="AE8" s="598"/>
      <c r="AF8" s="598"/>
      <c r="AG8" s="598"/>
      <c r="AH8" s="598"/>
      <c r="AI8" s="598"/>
      <c r="AJ8" s="598"/>
      <c r="AK8" s="598"/>
      <c r="AL8" s="599"/>
      <c r="AM8" s="493" t="s">
        <v>47</v>
      </c>
      <c r="AN8" s="398"/>
      <c r="AO8" s="398"/>
      <c r="AP8" s="398"/>
      <c r="AQ8" s="398"/>
      <c r="AR8" s="398"/>
      <c r="AS8" s="398"/>
      <c r="AT8" s="399"/>
      <c r="AU8" s="481" t="s">
        <v>34</v>
      </c>
      <c r="AV8" s="482"/>
      <c r="AW8" s="482"/>
      <c r="AX8" s="482"/>
      <c r="AY8" s="404" t="s">
        <v>48</v>
      </c>
      <c r="AZ8" s="405"/>
      <c r="BA8" s="405"/>
      <c r="BB8" s="405"/>
      <c r="BC8" s="405"/>
      <c r="BD8" s="405"/>
      <c r="BE8" s="405"/>
      <c r="BF8" s="405"/>
      <c r="BG8" s="405"/>
      <c r="BH8" s="405"/>
      <c r="BI8" s="405"/>
      <c r="BJ8" s="405"/>
      <c r="BK8" s="405"/>
      <c r="BL8" s="405"/>
      <c r="BM8" s="406"/>
      <c r="BN8" s="424">
        <v>109344</v>
      </c>
      <c r="BO8" s="425"/>
      <c r="BP8" s="425"/>
      <c r="BQ8" s="425"/>
      <c r="BR8" s="425"/>
      <c r="BS8" s="425"/>
      <c r="BT8" s="425"/>
      <c r="BU8" s="426"/>
      <c r="BV8" s="424">
        <v>158593</v>
      </c>
      <c r="BW8" s="425"/>
      <c r="BX8" s="425"/>
      <c r="BY8" s="425"/>
      <c r="BZ8" s="425"/>
      <c r="CA8" s="425"/>
      <c r="CB8" s="425"/>
      <c r="CC8" s="426"/>
      <c r="CD8" s="433" t="s">
        <v>49</v>
      </c>
      <c r="CE8" s="434"/>
      <c r="CF8" s="434"/>
      <c r="CG8" s="434"/>
      <c r="CH8" s="434"/>
      <c r="CI8" s="434"/>
      <c r="CJ8" s="434"/>
      <c r="CK8" s="434"/>
      <c r="CL8" s="434"/>
      <c r="CM8" s="434"/>
      <c r="CN8" s="434"/>
      <c r="CO8" s="434"/>
      <c r="CP8" s="434"/>
      <c r="CQ8" s="434"/>
      <c r="CR8" s="434"/>
      <c r="CS8" s="435"/>
      <c r="CT8" s="537">
        <v>0.24</v>
      </c>
      <c r="CU8" s="538"/>
      <c r="CV8" s="538"/>
      <c r="CW8" s="538"/>
      <c r="CX8" s="538"/>
      <c r="CY8" s="538"/>
      <c r="CZ8" s="538"/>
      <c r="DA8" s="539"/>
      <c r="DB8" s="537">
        <v>0.23</v>
      </c>
      <c r="DC8" s="538"/>
      <c r="DD8" s="538"/>
      <c r="DE8" s="538"/>
      <c r="DF8" s="538"/>
      <c r="DG8" s="538"/>
      <c r="DH8" s="538"/>
      <c r="DI8" s="539"/>
      <c r="DJ8" s="41"/>
      <c r="DK8" s="41"/>
      <c r="DL8" s="41"/>
      <c r="DM8" s="41"/>
      <c r="DN8" s="41"/>
      <c r="DO8" s="41"/>
    </row>
    <row r="9" spans="1:119" ht="18.75" customHeight="1" thickBot="1" x14ac:dyDescent="0.2">
      <c r="A9" s="42"/>
      <c r="B9" s="566" t="s">
        <v>50</v>
      </c>
      <c r="C9" s="567"/>
      <c r="D9" s="567"/>
      <c r="E9" s="567"/>
      <c r="F9" s="567"/>
      <c r="G9" s="567"/>
      <c r="H9" s="567"/>
      <c r="I9" s="567"/>
      <c r="J9" s="567"/>
      <c r="K9" s="487"/>
      <c r="L9" s="568" t="s">
        <v>51</v>
      </c>
      <c r="M9" s="569"/>
      <c r="N9" s="569"/>
      <c r="O9" s="569"/>
      <c r="P9" s="569"/>
      <c r="Q9" s="570"/>
      <c r="R9" s="571">
        <v>5100</v>
      </c>
      <c r="S9" s="572"/>
      <c r="T9" s="572"/>
      <c r="U9" s="572"/>
      <c r="V9" s="573"/>
      <c r="W9" s="503" t="s">
        <v>52</v>
      </c>
      <c r="X9" s="504"/>
      <c r="Y9" s="504"/>
      <c r="Z9" s="504"/>
      <c r="AA9" s="504"/>
      <c r="AB9" s="504"/>
      <c r="AC9" s="504"/>
      <c r="AD9" s="504"/>
      <c r="AE9" s="504"/>
      <c r="AF9" s="504"/>
      <c r="AG9" s="504"/>
      <c r="AH9" s="504"/>
      <c r="AI9" s="504"/>
      <c r="AJ9" s="504"/>
      <c r="AK9" s="504"/>
      <c r="AL9" s="574"/>
      <c r="AM9" s="493" t="s">
        <v>53</v>
      </c>
      <c r="AN9" s="398"/>
      <c r="AO9" s="398"/>
      <c r="AP9" s="398"/>
      <c r="AQ9" s="398"/>
      <c r="AR9" s="398"/>
      <c r="AS9" s="398"/>
      <c r="AT9" s="399"/>
      <c r="AU9" s="481" t="s">
        <v>34</v>
      </c>
      <c r="AV9" s="482"/>
      <c r="AW9" s="482"/>
      <c r="AX9" s="482"/>
      <c r="AY9" s="404" t="s">
        <v>54</v>
      </c>
      <c r="AZ9" s="405"/>
      <c r="BA9" s="405"/>
      <c r="BB9" s="405"/>
      <c r="BC9" s="405"/>
      <c r="BD9" s="405"/>
      <c r="BE9" s="405"/>
      <c r="BF9" s="405"/>
      <c r="BG9" s="405"/>
      <c r="BH9" s="405"/>
      <c r="BI9" s="405"/>
      <c r="BJ9" s="405"/>
      <c r="BK9" s="405"/>
      <c r="BL9" s="405"/>
      <c r="BM9" s="406"/>
      <c r="BN9" s="424">
        <v>-49249</v>
      </c>
      <c r="BO9" s="425"/>
      <c r="BP9" s="425"/>
      <c r="BQ9" s="425"/>
      <c r="BR9" s="425"/>
      <c r="BS9" s="425"/>
      <c r="BT9" s="425"/>
      <c r="BU9" s="426"/>
      <c r="BV9" s="424">
        <v>-39542</v>
      </c>
      <c r="BW9" s="425"/>
      <c r="BX9" s="425"/>
      <c r="BY9" s="425"/>
      <c r="BZ9" s="425"/>
      <c r="CA9" s="425"/>
      <c r="CB9" s="425"/>
      <c r="CC9" s="426"/>
      <c r="CD9" s="433" t="s">
        <v>55</v>
      </c>
      <c r="CE9" s="434"/>
      <c r="CF9" s="434"/>
      <c r="CG9" s="434"/>
      <c r="CH9" s="434"/>
      <c r="CI9" s="434"/>
      <c r="CJ9" s="434"/>
      <c r="CK9" s="434"/>
      <c r="CL9" s="434"/>
      <c r="CM9" s="434"/>
      <c r="CN9" s="434"/>
      <c r="CO9" s="434"/>
      <c r="CP9" s="434"/>
      <c r="CQ9" s="434"/>
      <c r="CR9" s="434"/>
      <c r="CS9" s="435"/>
      <c r="CT9" s="394">
        <v>14.3</v>
      </c>
      <c r="CU9" s="395"/>
      <c r="CV9" s="395"/>
      <c r="CW9" s="395"/>
      <c r="CX9" s="395"/>
      <c r="CY9" s="395"/>
      <c r="CZ9" s="395"/>
      <c r="DA9" s="396"/>
      <c r="DB9" s="394">
        <v>20.3</v>
      </c>
      <c r="DC9" s="395"/>
      <c r="DD9" s="395"/>
      <c r="DE9" s="395"/>
      <c r="DF9" s="395"/>
      <c r="DG9" s="395"/>
      <c r="DH9" s="395"/>
      <c r="DI9" s="396"/>
      <c r="DJ9" s="41"/>
      <c r="DK9" s="41"/>
      <c r="DL9" s="41"/>
      <c r="DM9" s="41"/>
      <c r="DN9" s="41"/>
      <c r="DO9" s="41"/>
    </row>
    <row r="10" spans="1:119" ht="18.75" customHeight="1" thickBot="1" x14ac:dyDescent="0.2">
      <c r="A10" s="42"/>
      <c r="B10" s="566"/>
      <c r="C10" s="567"/>
      <c r="D10" s="567"/>
      <c r="E10" s="567"/>
      <c r="F10" s="567"/>
      <c r="G10" s="567"/>
      <c r="H10" s="567"/>
      <c r="I10" s="567"/>
      <c r="J10" s="567"/>
      <c r="K10" s="487"/>
      <c r="L10" s="397" t="s">
        <v>56</v>
      </c>
      <c r="M10" s="398"/>
      <c r="N10" s="398"/>
      <c r="O10" s="398"/>
      <c r="P10" s="398"/>
      <c r="Q10" s="399"/>
      <c r="R10" s="400">
        <v>5435</v>
      </c>
      <c r="S10" s="401"/>
      <c r="T10" s="401"/>
      <c r="U10" s="401"/>
      <c r="V10" s="403"/>
      <c r="W10" s="575"/>
      <c r="X10" s="386"/>
      <c r="Y10" s="386"/>
      <c r="Z10" s="386"/>
      <c r="AA10" s="386"/>
      <c r="AB10" s="386"/>
      <c r="AC10" s="386"/>
      <c r="AD10" s="386"/>
      <c r="AE10" s="386"/>
      <c r="AF10" s="386"/>
      <c r="AG10" s="386"/>
      <c r="AH10" s="386"/>
      <c r="AI10" s="386"/>
      <c r="AJ10" s="386"/>
      <c r="AK10" s="386"/>
      <c r="AL10" s="576"/>
      <c r="AM10" s="493" t="s">
        <v>57</v>
      </c>
      <c r="AN10" s="398"/>
      <c r="AO10" s="398"/>
      <c r="AP10" s="398"/>
      <c r="AQ10" s="398"/>
      <c r="AR10" s="398"/>
      <c r="AS10" s="398"/>
      <c r="AT10" s="399"/>
      <c r="AU10" s="481" t="s">
        <v>58</v>
      </c>
      <c r="AV10" s="482"/>
      <c r="AW10" s="482"/>
      <c r="AX10" s="482"/>
      <c r="AY10" s="404" t="s">
        <v>59</v>
      </c>
      <c r="AZ10" s="405"/>
      <c r="BA10" s="405"/>
      <c r="BB10" s="405"/>
      <c r="BC10" s="405"/>
      <c r="BD10" s="405"/>
      <c r="BE10" s="405"/>
      <c r="BF10" s="405"/>
      <c r="BG10" s="405"/>
      <c r="BH10" s="405"/>
      <c r="BI10" s="405"/>
      <c r="BJ10" s="405"/>
      <c r="BK10" s="405"/>
      <c r="BL10" s="405"/>
      <c r="BM10" s="406"/>
      <c r="BN10" s="424">
        <v>2535</v>
      </c>
      <c r="BO10" s="425"/>
      <c r="BP10" s="425"/>
      <c r="BQ10" s="425"/>
      <c r="BR10" s="425"/>
      <c r="BS10" s="425"/>
      <c r="BT10" s="425"/>
      <c r="BU10" s="426"/>
      <c r="BV10" s="424">
        <v>2513</v>
      </c>
      <c r="BW10" s="425"/>
      <c r="BX10" s="425"/>
      <c r="BY10" s="425"/>
      <c r="BZ10" s="425"/>
      <c r="CA10" s="425"/>
      <c r="CB10" s="425"/>
      <c r="CC10" s="426"/>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472" t="s">
        <v>61</v>
      </c>
      <c r="M11" s="473"/>
      <c r="N11" s="473"/>
      <c r="O11" s="473"/>
      <c r="P11" s="473"/>
      <c r="Q11" s="474"/>
      <c r="R11" s="563" t="s">
        <v>62</v>
      </c>
      <c r="S11" s="564"/>
      <c r="T11" s="564"/>
      <c r="U11" s="564"/>
      <c r="V11" s="565"/>
      <c r="W11" s="575"/>
      <c r="X11" s="386"/>
      <c r="Y11" s="386"/>
      <c r="Z11" s="386"/>
      <c r="AA11" s="386"/>
      <c r="AB11" s="386"/>
      <c r="AC11" s="386"/>
      <c r="AD11" s="386"/>
      <c r="AE11" s="386"/>
      <c r="AF11" s="386"/>
      <c r="AG11" s="386"/>
      <c r="AH11" s="386"/>
      <c r="AI11" s="386"/>
      <c r="AJ11" s="386"/>
      <c r="AK11" s="386"/>
      <c r="AL11" s="576"/>
      <c r="AM11" s="493" t="s">
        <v>63</v>
      </c>
      <c r="AN11" s="398"/>
      <c r="AO11" s="398"/>
      <c r="AP11" s="398"/>
      <c r="AQ11" s="398"/>
      <c r="AR11" s="398"/>
      <c r="AS11" s="398"/>
      <c r="AT11" s="399"/>
      <c r="AU11" s="481" t="s">
        <v>34</v>
      </c>
      <c r="AV11" s="482"/>
      <c r="AW11" s="482"/>
      <c r="AX11" s="482"/>
      <c r="AY11" s="404" t="s">
        <v>64</v>
      </c>
      <c r="AZ11" s="405"/>
      <c r="BA11" s="405"/>
      <c r="BB11" s="405"/>
      <c r="BC11" s="405"/>
      <c r="BD11" s="405"/>
      <c r="BE11" s="405"/>
      <c r="BF11" s="405"/>
      <c r="BG11" s="405"/>
      <c r="BH11" s="405"/>
      <c r="BI11" s="405"/>
      <c r="BJ11" s="405"/>
      <c r="BK11" s="405"/>
      <c r="BL11" s="405"/>
      <c r="BM11" s="406"/>
      <c r="BN11" s="424">
        <v>0</v>
      </c>
      <c r="BO11" s="425"/>
      <c r="BP11" s="425"/>
      <c r="BQ11" s="425"/>
      <c r="BR11" s="425"/>
      <c r="BS11" s="425"/>
      <c r="BT11" s="425"/>
      <c r="BU11" s="426"/>
      <c r="BV11" s="424">
        <v>290915</v>
      </c>
      <c r="BW11" s="425"/>
      <c r="BX11" s="425"/>
      <c r="BY11" s="425"/>
      <c r="BZ11" s="425"/>
      <c r="CA11" s="425"/>
      <c r="CB11" s="425"/>
      <c r="CC11" s="426"/>
      <c r="CD11" s="433" t="s">
        <v>65</v>
      </c>
      <c r="CE11" s="434"/>
      <c r="CF11" s="434"/>
      <c r="CG11" s="434"/>
      <c r="CH11" s="434"/>
      <c r="CI11" s="434"/>
      <c r="CJ11" s="434"/>
      <c r="CK11" s="434"/>
      <c r="CL11" s="434"/>
      <c r="CM11" s="434"/>
      <c r="CN11" s="434"/>
      <c r="CO11" s="434"/>
      <c r="CP11" s="434"/>
      <c r="CQ11" s="434"/>
      <c r="CR11" s="434"/>
      <c r="CS11" s="435"/>
      <c r="CT11" s="537" t="s">
        <v>66</v>
      </c>
      <c r="CU11" s="538"/>
      <c r="CV11" s="538"/>
      <c r="CW11" s="538"/>
      <c r="CX11" s="538"/>
      <c r="CY11" s="538"/>
      <c r="CZ11" s="538"/>
      <c r="DA11" s="539"/>
      <c r="DB11" s="537" t="s">
        <v>66</v>
      </c>
      <c r="DC11" s="538"/>
      <c r="DD11" s="538"/>
      <c r="DE11" s="538"/>
      <c r="DF11" s="538"/>
      <c r="DG11" s="538"/>
      <c r="DH11" s="538"/>
      <c r="DI11" s="539"/>
      <c r="DJ11" s="41"/>
      <c r="DK11" s="41"/>
      <c r="DL11" s="41"/>
      <c r="DM11" s="41"/>
      <c r="DN11" s="41"/>
      <c r="DO11" s="41"/>
    </row>
    <row r="12" spans="1:119" ht="18.75" customHeight="1" x14ac:dyDescent="0.15">
      <c r="A12" s="42"/>
      <c r="B12" s="540" t="s">
        <v>67</v>
      </c>
      <c r="C12" s="541"/>
      <c r="D12" s="541"/>
      <c r="E12" s="541"/>
      <c r="F12" s="541"/>
      <c r="G12" s="541"/>
      <c r="H12" s="541"/>
      <c r="I12" s="541"/>
      <c r="J12" s="541"/>
      <c r="K12" s="542"/>
      <c r="L12" s="549" t="s">
        <v>68</v>
      </c>
      <c r="M12" s="550"/>
      <c r="N12" s="550"/>
      <c r="O12" s="550"/>
      <c r="P12" s="550"/>
      <c r="Q12" s="551"/>
      <c r="R12" s="552">
        <v>4889</v>
      </c>
      <c r="S12" s="553"/>
      <c r="T12" s="553"/>
      <c r="U12" s="553"/>
      <c r="V12" s="554"/>
      <c r="W12" s="555" t="s">
        <v>26</v>
      </c>
      <c r="X12" s="482"/>
      <c r="Y12" s="482"/>
      <c r="Z12" s="482"/>
      <c r="AA12" s="482"/>
      <c r="AB12" s="556"/>
      <c r="AC12" s="557" t="s">
        <v>69</v>
      </c>
      <c r="AD12" s="558"/>
      <c r="AE12" s="558"/>
      <c r="AF12" s="558"/>
      <c r="AG12" s="559"/>
      <c r="AH12" s="557" t="s">
        <v>70</v>
      </c>
      <c r="AI12" s="558"/>
      <c r="AJ12" s="558"/>
      <c r="AK12" s="558"/>
      <c r="AL12" s="560"/>
      <c r="AM12" s="493" t="s">
        <v>71</v>
      </c>
      <c r="AN12" s="398"/>
      <c r="AO12" s="398"/>
      <c r="AP12" s="398"/>
      <c r="AQ12" s="398"/>
      <c r="AR12" s="398"/>
      <c r="AS12" s="398"/>
      <c r="AT12" s="399"/>
      <c r="AU12" s="481" t="s">
        <v>58</v>
      </c>
      <c r="AV12" s="482"/>
      <c r="AW12" s="482"/>
      <c r="AX12" s="482"/>
      <c r="AY12" s="404" t="s">
        <v>72</v>
      </c>
      <c r="AZ12" s="405"/>
      <c r="BA12" s="405"/>
      <c r="BB12" s="405"/>
      <c r="BC12" s="405"/>
      <c r="BD12" s="405"/>
      <c r="BE12" s="405"/>
      <c r="BF12" s="405"/>
      <c r="BG12" s="405"/>
      <c r="BH12" s="405"/>
      <c r="BI12" s="405"/>
      <c r="BJ12" s="405"/>
      <c r="BK12" s="405"/>
      <c r="BL12" s="405"/>
      <c r="BM12" s="406"/>
      <c r="BN12" s="424">
        <v>99355</v>
      </c>
      <c r="BO12" s="425"/>
      <c r="BP12" s="425"/>
      <c r="BQ12" s="425"/>
      <c r="BR12" s="425"/>
      <c r="BS12" s="425"/>
      <c r="BT12" s="425"/>
      <c r="BU12" s="426"/>
      <c r="BV12" s="424">
        <v>54323</v>
      </c>
      <c r="BW12" s="425"/>
      <c r="BX12" s="425"/>
      <c r="BY12" s="425"/>
      <c r="BZ12" s="425"/>
      <c r="CA12" s="425"/>
      <c r="CB12" s="425"/>
      <c r="CC12" s="426"/>
      <c r="CD12" s="433" t="s">
        <v>73</v>
      </c>
      <c r="CE12" s="434"/>
      <c r="CF12" s="434"/>
      <c r="CG12" s="434"/>
      <c r="CH12" s="434"/>
      <c r="CI12" s="434"/>
      <c r="CJ12" s="434"/>
      <c r="CK12" s="434"/>
      <c r="CL12" s="434"/>
      <c r="CM12" s="434"/>
      <c r="CN12" s="434"/>
      <c r="CO12" s="434"/>
      <c r="CP12" s="434"/>
      <c r="CQ12" s="434"/>
      <c r="CR12" s="434"/>
      <c r="CS12" s="435"/>
      <c r="CT12" s="537" t="s">
        <v>66</v>
      </c>
      <c r="CU12" s="538"/>
      <c r="CV12" s="538"/>
      <c r="CW12" s="538"/>
      <c r="CX12" s="538"/>
      <c r="CY12" s="538"/>
      <c r="CZ12" s="538"/>
      <c r="DA12" s="539"/>
      <c r="DB12" s="537" t="s">
        <v>66</v>
      </c>
      <c r="DC12" s="538"/>
      <c r="DD12" s="538"/>
      <c r="DE12" s="538"/>
      <c r="DF12" s="538"/>
      <c r="DG12" s="538"/>
      <c r="DH12" s="538"/>
      <c r="DI12" s="539"/>
      <c r="DJ12" s="41"/>
      <c r="DK12" s="41"/>
      <c r="DL12" s="41"/>
      <c r="DM12" s="41"/>
      <c r="DN12" s="41"/>
      <c r="DO12" s="41"/>
    </row>
    <row r="13" spans="1:119" ht="18.75" customHeight="1" x14ac:dyDescent="0.15">
      <c r="A13" s="42"/>
      <c r="B13" s="543"/>
      <c r="C13" s="544"/>
      <c r="D13" s="544"/>
      <c r="E13" s="544"/>
      <c r="F13" s="544"/>
      <c r="G13" s="544"/>
      <c r="H13" s="544"/>
      <c r="I13" s="544"/>
      <c r="J13" s="544"/>
      <c r="K13" s="545"/>
      <c r="L13" s="52"/>
      <c r="M13" s="524" t="s">
        <v>74</v>
      </c>
      <c r="N13" s="525"/>
      <c r="O13" s="525"/>
      <c r="P13" s="525"/>
      <c r="Q13" s="526"/>
      <c r="R13" s="527">
        <v>4855</v>
      </c>
      <c r="S13" s="528"/>
      <c r="T13" s="528"/>
      <c r="U13" s="528"/>
      <c r="V13" s="529"/>
      <c r="W13" s="515" t="s">
        <v>75</v>
      </c>
      <c r="X13" s="439"/>
      <c r="Y13" s="439"/>
      <c r="Z13" s="439"/>
      <c r="AA13" s="439"/>
      <c r="AB13" s="440"/>
      <c r="AC13" s="400">
        <v>1051</v>
      </c>
      <c r="AD13" s="401"/>
      <c r="AE13" s="401"/>
      <c r="AF13" s="401"/>
      <c r="AG13" s="402"/>
      <c r="AH13" s="400">
        <v>1140</v>
      </c>
      <c r="AI13" s="401"/>
      <c r="AJ13" s="401"/>
      <c r="AK13" s="401"/>
      <c r="AL13" s="403"/>
      <c r="AM13" s="493" t="s">
        <v>76</v>
      </c>
      <c r="AN13" s="398"/>
      <c r="AO13" s="398"/>
      <c r="AP13" s="398"/>
      <c r="AQ13" s="398"/>
      <c r="AR13" s="398"/>
      <c r="AS13" s="398"/>
      <c r="AT13" s="399"/>
      <c r="AU13" s="481" t="s">
        <v>58</v>
      </c>
      <c r="AV13" s="482"/>
      <c r="AW13" s="482"/>
      <c r="AX13" s="482"/>
      <c r="AY13" s="404" t="s">
        <v>77</v>
      </c>
      <c r="AZ13" s="405"/>
      <c r="BA13" s="405"/>
      <c r="BB13" s="405"/>
      <c r="BC13" s="405"/>
      <c r="BD13" s="405"/>
      <c r="BE13" s="405"/>
      <c r="BF13" s="405"/>
      <c r="BG13" s="405"/>
      <c r="BH13" s="405"/>
      <c r="BI13" s="405"/>
      <c r="BJ13" s="405"/>
      <c r="BK13" s="405"/>
      <c r="BL13" s="405"/>
      <c r="BM13" s="406"/>
      <c r="BN13" s="424">
        <v>-146069</v>
      </c>
      <c r="BO13" s="425"/>
      <c r="BP13" s="425"/>
      <c r="BQ13" s="425"/>
      <c r="BR13" s="425"/>
      <c r="BS13" s="425"/>
      <c r="BT13" s="425"/>
      <c r="BU13" s="426"/>
      <c r="BV13" s="424">
        <v>199563</v>
      </c>
      <c r="BW13" s="425"/>
      <c r="BX13" s="425"/>
      <c r="BY13" s="425"/>
      <c r="BZ13" s="425"/>
      <c r="CA13" s="425"/>
      <c r="CB13" s="425"/>
      <c r="CC13" s="426"/>
      <c r="CD13" s="433" t="s">
        <v>78</v>
      </c>
      <c r="CE13" s="434"/>
      <c r="CF13" s="434"/>
      <c r="CG13" s="434"/>
      <c r="CH13" s="434"/>
      <c r="CI13" s="434"/>
      <c r="CJ13" s="434"/>
      <c r="CK13" s="434"/>
      <c r="CL13" s="434"/>
      <c r="CM13" s="434"/>
      <c r="CN13" s="434"/>
      <c r="CO13" s="434"/>
      <c r="CP13" s="434"/>
      <c r="CQ13" s="434"/>
      <c r="CR13" s="434"/>
      <c r="CS13" s="435"/>
      <c r="CT13" s="394">
        <v>6.2</v>
      </c>
      <c r="CU13" s="395"/>
      <c r="CV13" s="395"/>
      <c r="CW13" s="395"/>
      <c r="CX13" s="395"/>
      <c r="CY13" s="395"/>
      <c r="CZ13" s="395"/>
      <c r="DA13" s="396"/>
      <c r="DB13" s="394">
        <v>6.2</v>
      </c>
      <c r="DC13" s="395"/>
      <c r="DD13" s="395"/>
      <c r="DE13" s="395"/>
      <c r="DF13" s="395"/>
      <c r="DG13" s="395"/>
      <c r="DH13" s="395"/>
      <c r="DI13" s="396"/>
      <c r="DJ13" s="41"/>
      <c r="DK13" s="41"/>
      <c r="DL13" s="41"/>
      <c r="DM13" s="41"/>
      <c r="DN13" s="41"/>
      <c r="DO13" s="41"/>
    </row>
    <row r="14" spans="1:119" ht="18.75" customHeight="1" thickBot="1" x14ac:dyDescent="0.2">
      <c r="A14" s="42"/>
      <c r="B14" s="543"/>
      <c r="C14" s="544"/>
      <c r="D14" s="544"/>
      <c r="E14" s="544"/>
      <c r="F14" s="544"/>
      <c r="G14" s="544"/>
      <c r="H14" s="544"/>
      <c r="I14" s="544"/>
      <c r="J14" s="544"/>
      <c r="K14" s="545"/>
      <c r="L14" s="517" t="s">
        <v>79</v>
      </c>
      <c r="M14" s="561"/>
      <c r="N14" s="561"/>
      <c r="O14" s="561"/>
      <c r="P14" s="561"/>
      <c r="Q14" s="562"/>
      <c r="R14" s="527">
        <v>5000</v>
      </c>
      <c r="S14" s="528"/>
      <c r="T14" s="528"/>
      <c r="U14" s="528"/>
      <c r="V14" s="529"/>
      <c r="W14" s="530"/>
      <c r="X14" s="442"/>
      <c r="Y14" s="442"/>
      <c r="Z14" s="442"/>
      <c r="AA14" s="442"/>
      <c r="AB14" s="443"/>
      <c r="AC14" s="520">
        <v>39.299999999999997</v>
      </c>
      <c r="AD14" s="521"/>
      <c r="AE14" s="521"/>
      <c r="AF14" s="521"/>
      <c r="AG14" s="522"/>
      <c r="AH14" s="520">
        <v>39.9</v>
      </c>
      <c r="AI14" s="521"/>
      <c r="AJ14" s="521"/>
      <c r="AK14" s="521"/>
      <c r="AL14" s="523"/>
      <c r="AM14" s="493"/>
      <c r="AN14" s="398"/>
      <c r="AO14" s="398"/>
      <c r="AP14" s="398"/>
      <c r="AQ14" s="398"/>
      <c r="AR14" s="398"/>
      <c r="AS14" s="398"/>
      <c r="AT14" s="399"/>
      <c r="AU14" s="481"/>
      <c r="AV14" s="482"/>
      <c r="AW14" s="482"/>
      <c r="AX14" s="482"/>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80</v>
      </c>
      <c r="CE14" s="431"/>
      <c r="CF14" s="431"/>
      <c r="CG14" s="431"/>
      <c r="CH14" s="431"/>
      <c r="CI14" s="431"/>
      <c r="CJ14" s="431"/>
      <c r="CK14" s="431"/>
      <c r="CL14" s="431"/>
      <c r="CM14" s="431"/>
      <c r="CN14" s="431"/>
      <c r="CO14" s="431"/>
      <c r="CP14" s="431"/>
      <c r="CQ14" s="431"/>
      <c r="CR14" s="431"/>
      <c r="CS14" s="432"/>
      <c r="CT14" s="531" t="s">
        <v>66</v>
      </c>
      <c r="CU14" s="532"/>
      <c r="CV14" s="532"/>
      <c r="CW14" s="532"/>
      <c r="CX14" s="532"/>
      <c r="CY14" s="532"/>
      <c r="CZ14" s="532"/>
      <c r="DA14" s="533"/>
      <c r="DB14" s="531" t="s">
        <v>66</v>
      </c>
      <c r="DC14" s="532"/>
      <c r="DD14" s="532"/>
      <c r="DE14" s="532"/>
      <c r="DF14" s="532"/>
      <c r="DG14" s="532"/>
      <c r="DH14" s="532"/>
      <c r="DI14" s="533"/>
      <c r="DJ14" s="41"/>
      <c r="DK14" s="41"/>
      <c r="DL14" s="41"/>
      <c r="DM14" s="41"/>
      <c r="DN14" s="41"/>
      <c r="DO14" s="41"/>
    </row>
    <row r="15" spans="1:119" ht="18.75" customHeight="1" x14ac:dyDescent="0.15">
      <c r="A15" s="42"/>
      <c r="B15" s="543"/>
      <c r="C15" s="544"/>
      <c r="D15" s="544"/>
      <c r="E15" s="544"/>
      <c r="F15" s="544"/>
      <c r="G15" s="544"/>
      <c r="H15" s="544"/>
      <c r="I15" s="544"/>
      <c r="J15" s="544"/>
      <c r="K15" s="545"/>
      <c r="L15" s="52"/>
      <c r="M15" s="524" t="s">
        <v>74</v>
      </c>
      <c r="N15" s="525"/>
      <c r="O15" s="525"/>
      <c r="P15" s="525"/>
      <c r="Q15" s="526"/>
      <c r="R15" s="527">
        <v>4968</v>
      </c>
      <c r="S15" s="528"/>
      <c r="T15" s="528"/>
      <c r="U15" s="528"/>
      <c r="V15" s="529"/>
      <c r="W15" s="515" t="s">
        <v>81</v>
      </c>
      <c r="X15" s="439"/>
      <c r="Y15" s="439"/>
      <c r="Z15" s="439"/>
      <c r="AA15" s="439"/>
      <c r="AB15" s="440"/>
      <c r="AC15" s="400">
        <v>364</v>
      </c>
      <c r="AD15" s="401"/>
      <c r="AE15" s="401"/>
      <c r="AF15" s="401"/>
      <c r="AG15" s="402"/>
      <c r="AH15" s="400">
        <v>418</v>
      </c>
      <c r="AI15" s="401"/>
      <c r="AJ15" s="401"/>
      <c r="AK15" s="401"/>
      <c r="AL15" s="403"/>
      <c r="AM15" s="493"/>
      <c r="AN15" s="398"/>
      <c r="AO15" s="398"/>
      <c r="AP15" s="398"/>
      <c r="AQ15" s="398"/>
      <c r="AR15" s="398"/>
      <c r="AS15" s="398"/>
      <c r="AT15" s="399"/>
      <c r="AU15" s="481"/>
      <c r="AV15" s="482"/>
      <c r="AW15" s="482"/>
      <c r="AX15" s="482"/>
      <c r="AY15" s="416" t="s">
        <v>82</v>
      </c>
      <c r="AZ15" s="417"/>
      <c r="BA15" s="417"/>
      <c r="BB15" s="417"/>
      <c r="BC15" s="417"/>
      <c r="BD15" s="417"/>
      <c r="BE15" s="417"/>
      <c r="BF15" s="417"/>
      <c r="BG15" s="417"/>
      <c r="BH15" s="417"/>
      <c r="BI15" s="417"/>
      <c r="BJ15" s="417"/>
      <c r="BK15" s="417"/>
      <c r="BL15" s="417"/>
      <c r="BM15" s="418"/>
      <c r="BN15" s="419">
        <v>609064</v>
      </c>
      <c r="BO15" s="420"/>
      <c r="BP15" s="420"/>
      <c r="BQ15" s="420"/>
      <c r="BR15" s="420"/>
      <c r="BS15" s="420"/>
      <c r="BT15" s="420"/>
      <c r="BU15" s="421"/>
      <c r="BV15" s="419">
        <v>602971</v>
      </c>
      <c r="BW15" s="420"/>
      <c r="BX15" s="420"/>
      <c r="BY15" s="420"/>
      <c r="BZ15" s="420"/>
      <c r="CA15" s="420"/>
      <c r="CB15" s="420"/>
      <c r="CC15" s="421"/>
      <c r="CD15" s="534" t="s">
        <v>83</v>
      </c>
      <c r="CE15" s="535"/>
      <c r="CF15" s="535"/>
      <c r="CG15" s="535"/>
      <c r="CH15" s="535"/>
      <c r="CI15" s="535"/>
      <c r="CJ15" s="535"/>
      <c r="CK15" s="535"/>
      <c r="CL15" s="535"/>
      <c r="CM15" s="535"/>
      <c r="CN15" s="535"/>
      <c r="CO15" s="535"/>
      <c r="CP15" s="535"/>
      <c r="CQ15" s="535"/>
      <c r="CR15" s="535"/>
      <c r="CS15" s="536"/>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3"/>
      <c r="C16" s="544"/>
      <c r="D16" s="544"/>
      <c r="E16" s="544"/>
      <c r="F16" s="544"/>
      <c r="G16" s="544"/>
      <c r="H16" s="544"/>
      <c r="I16" s="544"/>
      <c r="J16" s="544"/>
      <c r="K16" s="545"/>
      <c r="L16" s="517" t="s">
        <v>84</v>
      </c>
      <c r="M16" s="518"/>
      <c r="N16" s="518"/>
      <c r="O16" s="518"/>
      <c r="P16" s="518"/>
      <c r="Q16" s="519"/>
      <c r="R16" s="512" t="s">
        <v>85</v>
      </c>
      <c r="S16" s="513"/>
      <c r="T16" s="513"/>
      <c r="U16" s="513"/>
      <c r="V16" s="514"/>
      <c r="W16" s="530"/>
      <c r="X16" s="442"/>
      <c r="Y16" s="442"/>
      <c r="Z16" s="442"/>
      <c r="AA16" s="442"/>
      <c r="AB16" s="443"/>
      <c r="AC16" s="520">
        <v>13.6</v>
      </c>
      <c r="AD16" s="521"/>
      <c r="AE16" s="521"/>
      <c r="AF16" s="521"/>
      <c r="AG16" s="522"/>
      <c r="AH16" s="520">
        <v>14.6</v>
      </c>
      <c r="AI16" s="521"/>
      <c r="AJ16" s="521"/>
      <c r="AK16" s="521"/>
      <c r="AL16" s="523"/>
      <c r="AM16" s="493"/>
      <c r="AN16" s="398"/>
      <c r="AO16" s="398"/>
      <c r="AP16" s="398"/>
      <c r="AQ16" s="398"/>
      <c r="AR16" s="398"/>
      <c r="AS16" s="398"/>
      <c r="AT16" s="399"/>
      <c r="AU16" s="481"/>
      <c r="AV16" s="482"/>
      <c r="AW16" s="482"/>
      <c r="AX16" s="482"/>
      <c r="AY16" s="404" t="s">
        <v>86</v>
      </c>
      <c r="AZ16" s="405"/>
      <c r="BA16" s="405"/>
      <c r="BB16" s="405"/>
      <c r="BC16" s="405"/>
      <c r="BD16" s="405"/>
      <c r="BE16" s="405"/>
      <c r="BF16" s="405"/>
      <c r="BG16" s="405"/>
      <c r="BH16" s="405"/>
      <c r="BI16" s="405"/>
      <c r="BJ16" s="405"/>
      <c r="BK16" s="405"/>
      <c r="BL16" s="405"/>
      <c r="BM16" s="406"/>
      <c r="BN16" s="424">
        <v>2530912</v>
      </c>
      <c r="BO16" s="425"/>
      <c r="BP16" s="425"/>
      <c r="BQ16" s="425"/>
      <c r="BR16" s="425"/>
      <c r="BS16" s="425"/>
      <c r="BT16" s="425"/>
      <c r="BU16" s="426"/>
      <c r="BV16" s="424">
        <v>2459524</v>
      </c>
      <c r="BW16" s="425"/>
      <c r="BX16" s="425"/>
      <c r="BY16" s="425"/>
      <c r="BZ16" s="425"/>
      <c r="CA16" s="425"/>
      <c r="CB16" s="425"/>
      <c r="CC16" s="426"/>
      <c r="CD16" s="56"/>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41"/>
      <c r="DK16" s="41"/>
      <c r="DL16" s="41"/>
      <c r="DM16" s="41"/>
      <c r="DN16" s="41"/>
      <c r="DO16" s="41"/>
    </row>
    <row r="17" spans="1:119" ht="18.75" customHeight="1" thickBot="1" x14ac:dyDescent="0.2">
      <c r="A17" s="42"/>
      <c r="B17" s="546"/>
      <c r="C17" s="547"/>
      <c r="D17" s="547"/>
      <c r="E17" s="547"/>
      <c r="F17" s="547"/>
      <c r="G17" s="547"/>
      <c r="H17" s="547"/>
      <c r="I17" s="547"/>
      <c r="J17" s="547"/>
      <c r="K17" s="548"/>
      <c r="L17" s="57"/>
      <c r="M17" s="509" t="s">
        <v>87</v>
      </c>
      <c r="N17" s="510"/>
      <c r="O17" s="510"/>
      <c r="P17" s="510"/>
      <c r="Q17" s="511"/>
      <c r="R17" s="512" t="s">
        <v>88</v>
      </c>
      <c r="S17" s="513"/>
      <c r="T17" s="513"/>
      <c r="U17" s="513"/>
      <c r="V17" s="514"/>
      <c r="W17" s="515" t="s">
        <v>89</v>
      </c>
      <c r="X17" s="439"/>
      <c r="Y17" s="439"/>
      <c r="Z17" s="439"/>
      <c r="AA17" s="439"/>
      <c r="AB17" s="440"/>
      <c r="AC17" s="400">
        <v>1260</v>
      </c>
      <c r="AD17" s="401"/>
      <c r="AE17" s="401"/>
      <c r="AF17" s="401"/>
      <c r="AG17" s="402"/>
      <c r="AH17" s="400">
        <v>1300</v>
      </c>
      <c r="AI17" s="401"/>
      <c r="AJ17" s="401"/>
      <c r="AK17" s="401"/>
      <c r="AL17" s="403"/>
      <c r="AM17" s="493"/>
      <c r="AN17" s="398"/>
      <c r="AO17" s="398"/>
      <c r="AP17" s="398"/>
      <c r="AQ17" s="398"/>
      <c r="AR17" s="398"/>
      <c r="AS17" s="398"/>
      <c r="AT17" s="399"/>
      <c r="AU17" s="481"/>
      <c r="AV17" s="482"/>
      <c r="AW17" s="482"/>
      <c r="AX17" s="482"/>
      <c r="AY17" s="404" t="s">
        <v>90</v>
      </c>
      <c r="AZ17" s="405"/>
      <c r="BA17" s="405"/>
      <c r="BB17" s="405"/>
      <c r="BC17" s="405"/>
      <c r="BD17" s="405"/>
      <c r="BE17" s="405"/>
      <c r="BF17" s="405"/>
      <c r="BG17" s="405"/>
      <c r="BH17" s="405"/>
      <c r="BI17" s="405"/>
      <c r="BJ17" s="405"/>
      <c r="BK17" s="405"/>
      <c r="BL17" s="405"/>
      <c r="BM17" s="406"/>
      <c r="BN17" s="424">
        <v>759187</v>
      </c>
      <c r="BO17" s="425"/>
      <c r="BP17" s="425"/>
      <c r="BQ17" s="425"/>
      <c r="BR17" s="425"/>
      <c r="BS17" s="425"/>
      <c r="BT17" s="425"/>
      <c r="BU17" s="426"/>
      <c r="BV17" s="424">
        <v>755392</v>
      </c>
      <c r="BW17" s="425"/>
      <c r="BX17" s="425"/>
      <c r="BY17" s="425"/>
      <c r="BZ17" s="425"/>
      <c r="CA17" s="425"/>
      <c r="CB17" s="425"/>
      <c r="CC17" s="426"/>
      <c r="CD17" s="56"/>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41"/>
      <c r="DK17" s="41"/>
      <c r="DL17" s="41"/>
      <c r="DM17" s="41"/>
      <c r="DN17" s="41"/>
      <c r="DO17" s="41"/>
    </row>
    <row r="18" spans="1:119" ht="18.75" customHeight="1" thickBot="1" x14ac:dyDescent="0.2">
      <c r="A18" s="42"/>
      <c r="B18" s="486" t="s">
        <v>91</v>
      </c>
      <c r="C18" s="487"/>
      <c r="D18" s="487"/>
      <c r="E18" s="488"/>
      <c r="F18" s="488"/>
      <c r="G18" s="488"/>
      <c r="H18" s="488"/>
      <c r="I18" s="488"/>
      <c r="J18" s="488"/>
      <c r="K18" s="488"/>
      <c r="L18" s="489">
        <v>190.95</v>
      </c>
      <c r="M18" s="489"/>
      <c r="N18" s="489"/>
      <c r="O18" s="489"/>
      <c r="P18" s="489"/>
      <c r="Q18" s="489"/>
      <c r="R18" s="490"/>
      <c r="S18" s="490"/>
      <c r="T18" s="490"/>
      <c r="U18" s="490"/>
      <c r="V18" s="491"/>
      <c r="W18" s="505"/>
      <c r="X18" s="506"/>
      <c r="Y18" s="506"/>
      <c r="Z18" s="506"/>
      <c r="AA18" s="506"/>
      <c r="AB18" s="516"/>
      <c r="AC18" s="388">
        <v>47.1</v>
      </c>
      <c r="AD18" s="389"/>
      <c r="AE18" s="389"/>
      <c r="AF18" s="389"/>
      <c r="AG18" s="492"/>
      <c r="AH18" s="388">
        <v>45.5</v>
      </c>
      <c r="AI18" s="389"/>
      <c r="AJ18" s="389"/>
      <c r="AK18" s="389"/>
      <c r="AL18" s="390"/>
      <c r="AM18" s="493"/>
      <c r="AN18" s="398"/>
      <c r="AO18" s="398"/>
      <c r="AP18" s="398"/>
      <c r="AQ18" s="398"/>
      <c r="AR18" s="398"/>
      <c r="AS18" s="398"/>
      <c r="AT18" s="399"/>
      <c r="AU18" s="481"/>
      <c r="AV18" s="482"/>
      <c r="AW18" s="482"/>
      <c r="AX18" s="482"/>
      <c r="AY18" s="404" t="s">
        <v>92</v>
      </c>
      <c r="AZ18" s="405"/>
      <c r="BA18" s="405"/>
      <c r="BB18" s="405"/>
      <c r="BC18" s="405"/>
      <c r="BD18" s="405"/>
      <c r="BE18" s="405"/>
      <c r="BF18" s="405"/>
      <c r="BG18" s="405"/>
      <c r="BH18" s="405"/>
      <c r="BI18" s="405"/>
      <c r="BJ18" s="405"/>
      <c r="BK18" s="405"/>
      <c r="BL18" s="405"/>
      <c r="BM18" s="406"/>
      <c r="BN18" s="424">
        <v>2298846</v>
      </c>
      <c r="BO18" s="425"/>
      <c r="BP18" s="425"/>
      <c r="BQ18" s="425"/>
      <c r="BR18" s="425"/>
      <c r="BS18" s="425"/>
      <c r="BT18" s="425"/>
      <c r="BU18" s="426"/>
      <c r="BV18" s="424">
        <v>2195369</v>
      </c>
      <c r="BW18" s="425"/>
      <c r="BX18" s="425"/>
      <c r="BY18" s="425"/>
      <c r="BZ18" s="425"/>
      <c r="CA18" s="425"/>
      <c r="CB18" s="425"/>
      <c r="CC18" s="426"/>
      <c r="CD18" s="56"/>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41"/>
      <c r="DK18" s="41"/>
      <c r="DL18" s="41"/>
      <c r="DM18" s="41"/>
      <c r="DN18" s="41"/>
      <c r="DO18" s="41"/>
    </row>
    <row r="19" spans="1:119" ht="18.75" customHeight="1" thickBot="1" x14ac:dyDescent="0.2">
      <c r="A19" s="42"/>
      <c r="B19" s="486" t="s">
        <v>93</v>
      </c>
      <c r="C19" s="487"/>
      <c r="D19" s="487"/>
      <c r="E19" s="488"/>
      <c r="F19" s="488"/>
      <c r="G19" s="488"/>
      <c r="H19" s="488"/>
      <c r="I19" s="488"/>
      <c r="J19" s="488"/>
      <c r="K19" s="488"/>
      <c r="L19" s="494">
        <v>27</v>
      </c>
      <c r="M19" s="494"/>
      <c r="N19" s="494"/>
      <c r="O19" s="494"/>
      <c r="P19" s="494"/>
      <c r="Q19" s="494"/>
      <c r="R19" s="495"/>
      <c r="S19" s="495"/>
      <c r="T19" s="495"/>
      <c r="U19" s="495"/>
      <c r="V19" s="496"/>
      <c r="W19" s="503"/>
      <c r="X19" s="504"/>
      <c r="Y19" s="504"/>
      <c r="Z19" s="504"/>
      <c r="AA19" s="504"/>
      <c r="AB19" s="504"/>
      <c r="AC19" s="507"/>
      <c r="AD19" s="507"/>
      <c r="AE19" s="507"/>
      <c r="AF19" s="507"/>
      <c r="AG19" s="507"/>
      <c r="AH19" s="507"/>
      <c r="AI19" s="507"/>
      <c r="AJ19" s="507"/>
      <c r="AK19" s="507"/>
      <c r="AL19" s="508"/>
      <c r="AM19" s="493"/>
      <c r="AN19" s="398"/>
      <c r="AO19" s="398"/>
      <c r="AP19" s="398"/>
      <c r="AQ19" s="398"/>
      <c r="AR19" s="398"/>
      <c r="AS19" s="398"/>
      <c r="AT19" s="399"/>
      <c r="AU19" s="481"/>
      <c r="AV19" s="482"/>
      <c r="AW19" s="482"/>
      <c r="AX19" s="482"/>
      <c r="AY19" s="404" t="s">
        <v>94</v>
      </c>
      <c r="AZ19" s="405"/>
      <c r="BA19" s="405"/>
      <c r="BB19" s="405"/>
      <c r="BC19" s="405"/>
      <c r="BD19" s="405"/>
      <c r="BE19" s="405"/>
      <c r="BF19" s="405"/>
      <c r="BG19" s="405"/>
      <c r="BH19" s="405"/>
      <c r="BI19" s="405"/>
      <c r="BJ19" s="405"/>
      <c r="BK19" s="405"/>
      <c r="BL19" s="405"/>
      <c r="BM19" s="406"/>
      <c r="BN19" s="424">
        <v>3207363</v>
      </c>
      <c r="BO19" s="425"/>
      <c r="BP19" s="425"/>
      <c r="BQ19" s="425"/>
      <c r="BR19" s="425"/>
      <c r="BS19" s="425"/>
      <c r="BT19" s="425"/>
      <c r="BU19" s="426"/>
      <c r="BV19" s="424">
        <v>3404057</v>
      </c>
      <c r="BW19" s="425"/>
      <c r="BX19" s="425"/>
      <c r="BY19" s="425"/>
      <c r="BZ19" s="425"/>
      <c r="CA19" s="425"/>
      <c r="CB19" s="425"/>
      <c r="CC19" s="426"/>
      <c r="CD19" s="56"/>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41"/>
      <c r="DK19" s="41"/>
      <c r="DL19" s="41"/>
      <c r="DM19" s="41"/>
      <c r="DN19" s="41"/>
      <c r="DO19" s="41"/>
    </row>
    <row r="20" spans="1:119" ht="18.75" customHeight="1" thickBot="1" x14ac:dyDescent="0.2">
      <c r="A20" s="42"/>
      <c r="B20" s="486" t="s">
        <v>95</v>
      </c>
      <c r="C20" s="487"/>
      <c r="D20" s="487"/>
      <c r="E20" s="488"/>
      <c r="F20" s="488"/>
      <c r="G20" s="488"/>
      <c r="H20" s="488"/>
      <c r="I20" s="488"/>
      <c r="J20" s="488"/>
      <c r="K20" s="488"/>
      <c r="L20" s="494">
        <v>1910</v>
      </c>
      <c r="M20" s="494"/>
      <c r="N20" s="494"/>
      <c r="O20" s="494"/>
      <c r="P20" s="494"/>
      <c r="Q20" s="494"/>
      <c r="R20" s="495"/>
      <c r="S20" s="495"/>
      <c r="T20" s="495"/>
      <c r="U20" s="495"/>
      <c r="V20" s="496"/>
      <c r="W20" s="505"/>
      <c r="X20" s="506"/>
      <c r="Y20" s="506"/>
      <c r="Z20" s="506"/>
      <c r="AA20" s="506"/>
      <c r="AB20" s="506"/>
      <c r="AC20" s="497"/>
      <c r="AD20" s="497"/>
      <c r="AE20" s="497"/>
      <c r="AF20" s="497"/>
      <c r="AG20" s="497"/>
      <c r="AH20" s="497"/>
      <c r="AI20" s="497"/>
      <c r="AJ20" s="497"/>
      <c r="AK20" s="497"/>
      <c r="AL20" s="498"/>
      <c r="AM20" s="499"/>
      <c r="AN20" s="473"/>
      <c r="AO20" s="473"/>
      <c r="AP20" s="473"/>
      <c r="AQ20" s="473"/>
      <c r="AR20" s="473"/>
      <c r="AS20" s="473"/>
      <c r="AT20" s="474"/>
      <c r="AU20" s="500"/>
      <c r="AV20" s="501"/>
      <c r="AW20" s="501"/>
      <c r="AX20" s="502"/>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56"/>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41"/>
      <c r="DK20" s="41"/>
      <c r="DL20" s="41"/>
      <c r="DM20" s="41"/>
      <c r="DN20" s="41"/>
      <c r="DO20" s="41"/>
    </row>
    <row r="21" spans="1:119" ht="18.75" customHeight="1" x14ac:dyDescent="0.15">
      <c r="A21" s="42"/>
      <c r="B21" s="483" t="s">
        <v>96</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56"/>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41"/>
      <c r="DK21" s="41"/>
      <c r="DL21" s="41"/>
      <c r="DM21" s="41"/>
      <c r="DN21" s="41"/>
      <c r="DO21" s="41"/>
    </row>
    <row r="22" spans="1:119" ht="18.75" customHeight="1" thickBot="1" x14ac:dyDescent="0.2">
      <c r="A22" s="42"/>
      <c r="B22" s="455" t="s">
        <v>97</v>
      </c>
      <c r="C22" s="456"/>
      <c r="D22" s="457"/>
      <c r="E22" s="464" t="s">
        <v>26</v>
      </c>
      <c r="F22" s="439"/>
      <c r="G22" s="439"/>
      <c r="H22" s="439"/>
      <c r="I22" s="439"/>
      <c r="J22" s="439"/>
      <c r="K22" s="440"/>
      <c r="L22" s="464" t="s">
        <v>98</v>
      </c>
      <c r="M22" s="439"/>
      <c r="N22" s="439"/>
      <c r="O22" s="439"/>
      <c r="P22" s="440"/>
      <c r="Q22" s="449" t="s">
        <v>99</v>
      </c>
      <c r="R22" s="450"/>
      <c r="S22" s="450"/>
      <c r="T22" s="450"/>
      <c r="U22" s="450"/>
      <c r="V22" s="465"/>
      <c r="W22" s="467" t="s">
        <v>100</v>
      </c>
      <c r="X22" s="456"/>
      <c r="Y22" s="457"/>
      <c r="Z22" s="464" t="s">
        <v>26</v>
      </c>
      <c r="AA22" s="439"/>
      <c r="AB22" s="439"/>
      <c r="AC22" s="439"/>
      <c r="AD22" s="439"/>
      <c r="AE22" s="439"/>
      <c r="AF22" s="439"/>
      <c r="AG22" s="440"/>
      <c r="AH22" s="438" t="s">
        <v>101</v>
      </c>
      <c r="AI22" s="439"/>
      <c r="AJ22" s="439"/>
      <c r="AK22" s="439"/>
      <c r="AL22" s="440"/>
      <c r="AM22" s="438" t="s">
        <v>102</v>
      </c>
      <c r="AN22" s="444"/>
      <c r="AO22" s="444"/>
      <c r="AP22" s="444"/>
      <c r="AQ22" s="444"/>
      <c r="AR22" s="445"/>
      <c r="AS22" s="449" t="s">
        <v>99</v>
      </c>
      <c r="AT22" s="450"/>
      <c r="AU22" s="450"/>
      <c r="AV22" s="450"/>
      <c r="AW22" s="450"/>
      <c r="AX22" s="451"/>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56"/>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41"/>
      <c r="DK22" s="41"/>
      <c r="DL22" s="41"/>
      <c r="DM22" s="41"/>
      <c r="DN22" s="41"/>
      <c r="DO22" s="41"/>
    </row>
    <row r="23" spans="1:119" ht="18.75" customHeight="1" x14ac:dyDescent="0.15">
      <c r="A23" s="42"/>
      <c r="B23" s="458"/>
      <c r="C23" s="459"/>
      <c r="D23" s="460"/>
      <c r="E23" s="441"/>
      <c r="F23" s="442"/>
      <c r="G23" s="442"/>
      <c r="H23" s="442"/>
      <c r="I23" s="442"/>
      <c r="J23" s="442"/>
      <c r="K23" s="443"/>
      <c r="L23" s="441"/>
      <c r="M23" s="442"/>
      <c r="N23" s="442"/>
      <c r="O23" s="442"/>
      <c r="P23" s="443"/>
      <c r="Q23" s="452"/>
      <c r="R23" s="453"/>
      <c r="S23" s="453"/>
      <c r="T23" s="453"/>
      <c r="U23" s="453"/>
      <c r="V23" s="466"/>
      <c r="W23" s="468"/>
      <c r="X23" s="459"/>
      <c r="Y23" s="460"/>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6" t="s">
        <v>103</v>
      </c>
      <c r="AZ23" s="417"/>
      <c r="BA23" s="417"/>
      <c r="BB23" s="417"/>
      <c r="BC23" s="417"/>
      <c r="BD23" s="417"/>
      <c r="BE23" s="417"/>
      <c r="BF23" s="417"/>
      <c r="BG23" s="417"/>
      <c r="BH23" s="417"/>
      <c r="BI23" s="417"/>
      <c r="BJ23" s="417"/>
      <c r="BK23" s="417"/>
      <c r="BL23" s="417"/>
      <c r="BM23" s="418"/>
      <c r="BN23" s="424">
        <v>5009588</v>
      </c>
      <c r="BO23" s="425"/>
      <c r="BP23" s="425"/>
      <c r="BQ23" s="425"/>
      <c r="BR23" s="425"/>
      <c r="BS23" s="425"/>
      <c r="BT23" s="425"/>
      <c r="BU23" s="426"/>
      <c r="BV23" s="424">
        <v>5141202</v>
      </c>
      <c r="BW23" s="425"/>
      <c r="BX23" s="425"/>
      <c r="BY23" s="425"/>
      <c r="BZ23" s="425"/>
      <c r="CA23" s="425"/>
      <c r="CB23" s="425"/>
      <c r="CC23" s="426"/>
      <c r="CD23" s="56"/>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41"/>
      <c r="DK23" s="41"/>
      <c r="DL23" s="41"/>
      <c r="DM23" s="41"/>
      <c r="DN23" s="41"/>
      <c r="DO23" s="41"/>
    </row>
    <row r="24" spans="1:119" ht="18.75" customHeight="1" thickBot="1" x14ac:dyDescent="0.2">
      <c r="A24" s="42"/>
      <c r="B24" s="458"/>
      <c r="C24" s="459"/>
      <c r="D24" s="460"/>
      <c r="E24" s="397" t="s">
        <v>104</v>
      </c>
      <c r="F24" s="398"/>
      <c r="G24" s="398"/>
      <c r="H24" s="398"/>
      <c r="I24" s="398"/>
      <c r="J24" s="398"/>
      <c r="K24" s="399"/>
      <c r="L24" s="400">
        <v>1</v>
      </c>
      <c r="M24" s="401"/>
      <c r="N24" s="401"/>
      <c r="O24" s="401"/>
      <c r="P24" s="402"/>
      <c r="Q24" s="400">
        <v>7300</v>
      </c>
      <c r="R24" s="401"/>
      <c r="S24" s="401"/>
      <c r="T24" s="401"/>
      <c r="U24" s="401"/>
      <c r="V24" s="402"/>
      <c r="W24" s="468"/>
      <c r="X24" s="459"/>
      <c r="Y24" s="460"/>
      <c r="Z24" s="397" t="s">
        <v>105</v>
      </c>
      <c r="AA24" s="398"/>
      <c r="AB24" s="398"/>
      <c r="AC24" s="398"/>
      <c r="AD24" s="398"/>
      <c r="AE24" s="398"/>
      <c r="AF24" s="398"/>
      <c r="AG24" s="399"/>
      <c r="AH24" s="400">
        <v>84</v>
      </c>
      <c r="AI24" s="401"/>
      <c r="AJ24" s="401"/>
      <c r="AK24" s="401"/>
      <c r="AL24" s="402"/>
      <c r="AM24" s="400">
        <v>248220</v>
      </c>
      <c r="AN24" s="401"/>
      <c r="AO24" s="401"/>
      <c r="AP24" s="401"/>
      <c r="AQ24" s="401"/>
      <c r="AR24" s="402"/>
      <c r="AS24" s="400">
        <v>2955</v>
      </c>
      <c r="AT24" s="401"/>
      <c r="AU24" s="401"/>
      <c r="AV24" s="401"/>
      <c r="AW24" s="401"/>
      <c r="AX24" s="403"/>
      <c r="AY24" s="391" t="s">
        <v>106</v>
      </c>
      <c r="AZ24" s="392"/>
      <c r="BA24" s="392"/>
      <c r="BB24" s="392"/>
      <c r="BC24" s="392"/>
      <c r="BD24" s="392"/>
      <c r="BE24" s="392"/>
      <c r="BF24" s="392"/>
      <c r="BG24" s="392"/>
      <c r="BH24" s="392"/>
      <c r="BI24" s="392"/>
      <c r="BJ24" s="392"/>
      <c r="BK24" s="392"/>
      <c r="BL24" s="392"/>
      <c r="BM24" s="393"/>
      <c r="BN24" s="424">
        <v>4953646</v>
      </c>
      <c r="BO24" s="425"/>
      <c r="BP24" s="425"/>
      <c r="BQ24" s="425"/>
      <c r="BR24" s="425"/>
      <c r="BS24" s="425"/>
      <c r="BT24" s="425"/>
      <c r="BU24" s="426"/>
      <c r="BV24" s="424">
        <v>5072567</v>
      </c>
      <c r="BW24" s="425"/>
      <c r="BX24" s="425"/>
      <c r="BY24" s="425"/>
      <c r="BZ24" s="425"/>
      <c r="CA24" s="425"/>
      <c r="CB24" s="425"/>
      <c r="CC24" s="426"/>
      <c r="CD24" s="56"/>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41"/>
      <c r="DK24" s="41"/>
      <c r="DL24" s="41"/>
      <c r="DM24" s="41"/>
      <c r="DN24" s="41"/>
      <c r="DO24" s="41"/>
    </row>
    <row r="25" spans="1:119" s="41" customFormat="1" ht="18.75" customHeight="1" x14ac:dyDescent="0.15">
      <c r="A25" s="42"/>
      <c r="B25" s="458"/>
      <c r="C25" s="459"/>
      <c r="D25" s="460"/>
      <c r="E25" s="397" t="s">
        <v>107</v>
      </c>
      <c r="F25" s="398"/>
      <c r="G25" s="398"/>
      <c r="H25" s="398"/>
      <c r="I25" s="398"/>
      <c r="J25" s="398"/>
      <c r="K25" s="399"/>
      <c r="L25" s="400">
        <v>1</v>
      </c>
      <c r="M25" s="401"/>
      <c r="N25" s="401"/>
      <c r="O25" s="401"/>
      <c r="P25" s="402"/>
      <c r="Q25" s="400">
        <v>6100</v>
      </c>
      <c r="R25" s="401"/>
      <c r="S25" s="401"/>
      <c r="T25" s="401"/>
      <c r="U25" s="401"/>
      <c r="V25" s="402"/>
      <c r="W25" s="468"/>
      <c r="X25" s="459"/>
      <c r="Y25" s="460"/>
      <c r="Z25" s="397" t="s">
        <v>108</v>
      </c>
      <c r="AA25" s="398"/>
      <c r="AB25" s="398"/>
      <c r="AC25" s="398"/>
      <c r="AD25" s="398"/>
      <c r="AE25" s="398"/>
      <c r="AF25" s="398"/>
      <c r="AG25" s="399"/>
      <c r="AH25" s="400" t="s">
        <v>66</v>
      </c>
      <c r="AI25" s="401"/>
      <c r="AJ25" s="401"/>
      <c r="AK25" s="401"/>
      <c r="AL25" s="402"/>
      <c r="AM25" s="400" t="s">
        <v>66</v>
      </c>
      <c r="AN25" s="401"/>
      <c r="AO25" s="401"/>
      <c r="AP25" s="401"/>
      <c r="AQ25" s="401"/>
      <c r="AR25" s="402"/>
      <c r="AS25" s="400" t="s">
        <v>66</v>
      </c>
      <c r="AT25" s="401"/>
      <c r="AU25" s="401"/>
      <c r="AV25" s="401"/>
      <c r="AW25" s="401"/>
      <c r="AX25" s="403"/>
      <c r="AY25" s="416" t="s">
        <v>109</v>
      </c>
      <c r="AZ25" s="417"/>
      <c r="BA25" s="417"/>
      <c r="BB25" s="417"/>
      <c r="BC25" s="417"/>
      <c r="BD25" s="417"/>
      <c r="BE25" s="417"/>
      <c r="BF25" s="417"/>
      <c r="BG25" s="417"/>
      <c r="BH25" s="417"/>
      <c r="BI25" s="417"/>
      <c r="BJ25" s="417"/>
      <c r="BK25" s="417"/>
      <c r="BL25" s="417"/>
      <c r="BM25" s="418"/>
      <c r="BN25" s="419">
        <v>444900</v>
      </c>
      <c r="BO25" s="420"/>
      <c r="BP25" s="420"/>
      <c r="BQ25" s="420"/>
      <c r="BR25" s="420"/>
      <c r="BS25" s="420"/>
      <c r="BT25" s="420"/>
      <c r="BU25" s="421"/>
      <c r="BV25" s="419">
        <v>97997</v>
      </c>
      <c r="BW25" s="420"/>
      <c r="BX25" s="420"/>
      <c r="BY25" s="420"/>
      <c r="BZ25" s="420"/>
      <c r="CA25" s="420"/>
      <c r="CB25" s="420"/>
      <c r="CC25" s="421"/>
      <c r="CD25" s="56"/>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41" customFormat="1" ht="18.75" customHeight="1" x14ac:dyDescent="0.15">
      <c r="A26" s="42"/>
      <c r="B26" s="458"/>
      <c r="C26" s="459"/>
      <c r="D26" s="460"/>
      <c r="E26" s="397" t="s">
        <v>110</v>
      </c>
      <c r="F26" s="398"/>
      <c r="G26" s="398"/>
      <c r="H26" s="398"/>
      <c r="I26" s="398"/>
      <c r="J26" s="398"/>
      <c r="K26" s="399"/>
      <c r="L26" s="400">
        <v>1</v>
      </c>
      <c r="M26" s="401"/>
      <c r="N26" s="401"/>
      <c r="O26" s="401"/>
      <c r="P26" s="402"/>
      <c r="Q26" s="400">
        <v>5450</v>
      </c>
      <c r="R26" s="401"/>
      <c r="S26" s="401"/>
      <c r="T26" s="401"/>
      <c r="U26" s="401"/>
      <c r="V26" s="402"/>
      <c r="W26" s="468"/>
      <c r="X26" s="459"/>
      <c r="Y26" s="460"/>
      <c r="Z26" s="397" t="s">
        <v>111</v>
      </c>
      <c r="AA26" s="436"/>
      <c r="AB26" s="436"/>
      <c r="AC26" s="436"/>
      <c r="AD26" s="436"/>
      <c r="AE26" s="436"/>
      <c r="AF26" s="436"/>
      <c r="AG26" s="437"/>
      <c r="AH26" s="400" t="s">
        <v>66</v>
      </c>
      <c r="AI26" s="401"/>
      <c r="AJ26" s="401"/>
      <c r="AK26" s="401"/>
      <c r="AL26" s="402"/>
      <c r="AM26" s="400" t="s">
        <v>66</v>
      </c>
      <c r="AN26" s="401"/>
      <c r="AO26" s="401"/>
      <c r="AP26" s="401"/>
      <c r="AQ26" s="401"/>
      <c r="AR26" s="402"/>
      <c r="AS26" s="400" t="s">
        <v>66</v>
      </c>
      <c r="AT26" s="401"/>
      <c r="AU26" s="401"/>
      <c r="AV26" s="401"/>
      <c r="AW26" s="401"/>
      <c r="AX26" s="403"/>
      <c r="AY26" s="433" t="s">
        <v>112</v>
      </c>
      <c r="AZ26" s="434"/>
      <c r="BA26" s="434"/>
      <c r="BB26" s="434"/>
      <c r="BC26" s="434"/>
      <c r="BD26" s="434"/>
      <c r="BE26" s="434"/>
      <c r="BF26" s="434"/>
      <c r="BG26" s="434"/>
      <c r="BH26" s="434"/>
      <c r="BI26" s="434"/>
      <c r="BJ26" s="434"/>
      <c r="BK26" s="434"/>
      <c r="BL26" s="434"/>
      <c r="BM26" s="435"/>
      <c r="BN26" s="424" t="s">
        <v>66</v>
      </c>
      <c r="BO26" s="425"/>
      <c r="BP26" s="425"/>
      <c r="BQ26" s="425"/>
      <c r="BR26" s="425"/>
      <c r="BS26" s="425"/>
      <c r="BT26" s="425"/>
      <c r="BU26" s="426"/>
      <c r="BV26" s="424" t="s">
        <v>66</v>
      </c>
      <c r="BW26" s="425"/>
      <c r="BX26" s="425"/>
      <c r="BY26" s="425"/>
      <c r="BZ26" s="425"/>
      <c r="CA26" s="425"/>
      <c r="CB26" s="425"/>
      <c r="CC26" s="426"/>
      <c r="CD26" s="56"/>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42"/>
      <c r="B27" s="458"/>
      <c r="C27" s="459"/>
      <c r="D27" s="460"/>
      <c r="E27" s="397" t="s">
        <v>113</v>
      </c>
      <c r="F27" s="398"/>
      <c r="G27" s="398"/>
      <c r="H27" s="398"/>
      <c r="I27" s="398"/>
      <c r="J27" s="398"/>
      <c r="K27" s="399"/>
      <c r="L27" s="400">
        <v>1</v>
      </c>
      <c r="M27" s="401"/>
      <c r="N27" s="401"/>
      <c r="O27" s="401"/>
      <c r="P27" s="402"/>
      <c r="Q27" s="400">
        <v>2790</v>
      </c>
      <c r="R27" s="401"/>
      <c r="S27" s="401"/>
      <c r="T27" s="401"/>
      <c r="U27" s="401"/>
      <c r="V27" s="402"/>
      <c r="W27" s="468"/>
      <c r="X27" s="459"/>
      <c r="Y27" s="460"/>
      <c r="Z27" s="397" t="s">
        <v>114</v>
      </c>
      <c r="AA27" s="398"/>
      <c r="AB27" s="398"/>
      <c r="AC27" s="398"/>
      <c r="AD27" s="398"/>
      <c r="AE27" s="398"/>
      <c r="AF27" s="398"/>
      <c r="AG27" s="399"/>
      <c r="AH27" s="400">
        <v>12</v>
      </c>
      <c r="AI27" s="401"/>
      <c r="AJ27" s="401"/>
      <c r="AK27" s="401"/>
      <c r="AL27" s="402"/>
      <c r="AM27" s="400">
        <v>36115</v>
      </c>
      <c r="AN27" s="401"/>
      <c r="AO27" s="401"/>
      <c r="AP27" s="401"/>
      <c r="AQ27" s="401"/>
      <c r="AR27" s="402"/>
      <c r="AS27" s="400">
        <v>3010</v>
      </c>
      <c r="AT27" s="401"/>
      <c r="AU27" s="401"/>
      <c r="AV27" s="401"/>
      <c r="AW27" s="401"/>
      <c r="AX27" s="403"/>
      <c r="AY27" s="430" t="s">
        <v>115</v>
      </c>
      <c r="AZ27" s="431"/>
      <c r="BA27" s="431"/>
      <c r="BB27" s="431"/>
      <c r="BC27" s="431"/>
      <c r="BD27" s="431"/>
      <c r="BE27" s="431"/>
      <c r="BF27" s="431"/>
      <c r="BG27" s="431"/>
      <c r="BH27" s="431"/>
      <c r="BI27" s="431"/>
      <c r="BJ27" s="431"/>
      <c r="BK27" s="431"/>
      <c r="BL27" s="431"/>
      <c r="BM27" s="432"/>
      <c r="BN27" s="427" t="s">
        <v>66</v>
      </c>
      <c r="BO27" s="428"/>
      <c r="BP27" s="428"/>
      <c r="BQ27" s="428"/>
      <c r="BR27" s="428"/>
      <c r="BS27" s="428"/>
      <c r="BT27" s="428"/>
      <c r="BU27" s="429"/>
      <c r="BV27" s="427" t="s">
        <v>66</v>
      </c>
      <c r="BW27" s="428"/>
      <c r="BX27" s="428"/>
      <c r="BY27" s="428"/>
      <c r="BZ27" s="428"/>
      <c r="CA27" s="428"/>
      <c r="CB27" s="428"/>
      <c r="CC27" s="429"/>
      <c r="CD27" s="58"/>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41"/>
      <c r="DK27" s="41"/>
      <c r="DL27" s="41"/>
      <c r="DM27" s="41"/>
      <c r="DN27" s="41"/>
      <c r="DO27" s="41"/>
    </row>
    <row r="28" spans="1:119" ht="18.75" customHeight="1" x14ac:dyDescent="0.15">
      <c r="A28" s="42"/>
      <c r="B28" s="458"/>
      <c r="C28" s="459"/>
      <c r="D28" s="460"/>
      <c r="E28" s="397" t="s">
        <v>116</v>
      </c>
      <c r="F28" s="398"/>
      <c r="G28" s="398"/>
      <c r="H28" s="398"/>
      <c r="I28" s="398"/>
      <c r="J28" s="398"/>
      <c r="K28" s="399"/>
      <c r="L28" s="400">
        <v>1</v>
      </c>
      <c r="M28" s="401"/>
      <c r="N28" s="401"/>
      <c r="O28" s="401"/>
      <c r="P28" s="402"/>
      <c r="Q28" s="400">
        <v>2190</v>
      </c>
      <c r="R28" s="401"/>
      <c r="S28" s="401"/>
      <c r="T28" s="401"/>
      <c r="U28" s="401"/>
      <c r="V28" s="402"/>
      <c r="W28" s="468"/>
      <c r="X28" s="459"/>
      <c r="Y28" s="460"/>
      <c r="Z28" s="397" t="s">
        <v>117</v>
      </c>
      <c r="AA28" s="398"/>
      <c r="AB28" s="398"/>
      <c r="AC28" s="398"/>
      <c r="AD28" s="398"/>
      <c r="AE28" s="398"/>
      <c r="AF28" s="398"/>
      <c r="AG28" s="399"/>
      <c r="AH28" s="400" t="s">
        <v>66</v>
      </c>
      <c r="AI28" s="401"/>
      <c r="AJ28" s="401"/>
      <c r="AK28" s="401"/>
      <c r="AL28" s="402"/>
      <c r="AM28" s="400" t="s">
        <v>66</v>
      </c>
      <c r="AN28" s="401"/>
      <c r="AO28" s="401"/>
      <c r="AP28" s="401"/>
      <c r="AQ28" s="401"/>
      <c r="AR28" s="402"/>
      <c r="AS28" s="400" t="s">
        <v>66</v>
      </c>
      <c r="AT28" s="401"/>
      <c r="AU28" s="401"/>
      <c r="AV28" s="401"/>
      <c r="AW28" s="401"/>
      <c r="AX28" s="403"/>
      <c r="AY28" s="407" t="s">
        <v>118</v>
      </c>
      <c r="AZ28" s="408"/>
      <c r="BA28" s="408"/>
      <c r="BB28" s="409"/>
      <c r="BC28" s="416" t="s">
        <v>119</v>
      </c>
      <c r="BD28" s="417"/>
      <c r="BE28" s="417"/>
      <c r="BF28" s="417"/>
      <c r="BG28" s="417"/>
      <c r="BH28" s="417"/>
      <c r="BI28" s="417"/>
      <c r="BJ28" s="417"/>
      <c r="BK28" s="417"/>
      <c r="BL28" s="417"/>
      <c r="BM28" s="418"/>
      <c r="BN28" s="419">
        <v>1152464</v>
      </c>
      <c r="BO28" s="420"/>
      <c r="BP28" s="420"/>
      <c r="BQ28" s="420"/>
      <c r="BR28" s="420"/>
      <c r="BS28" s="420"/>
      <c r="BT28" s="420"/>
      <c r="BU28" s="421"/>
      <c r="BV28" s="419">
        <v>1169284</v>
      </c>
      <c r="BW28" s="420"/>
      <c r="BX28" s="420"/>
      <c r="BY28" s="420"/>
      <c r="BZ28" s="420"/>
      <c r="CA28" s="420"/>
      <c r="CB28" s="420"/>
      <c r="CC28" s="421"/>
      <c r="CD28" s="56"/>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41"/>
      <c r="DK28" s="41"/>
      <c r="DL28" s="41"/>
      <c r="DM28" s="41"/>
      <c r="DN28" s="41"/>
      <c r="DO28" s="41"/>
    </row>
    <row r="29" spans="1:119" ht="18.75" customHeight="1" x14ac:dyDescent="0.15">
      <c r="A29" s="42"/>
      <c r="B29" s="458"/>
      <c r="C29" s="459"/>
      <c r="D29" s="460"/>
      <c r="E29" s="397" t="s">
        <v>120</v>
      </c>
      <c r="F29" s="398"/>
      <c r="G29" s="398"/>
      <c r="H29" s="398"/>
      <c r="I29" s="398"/>
      <c r="J29" s="398"/>
      <c r="K29" s="399"/>
      <c r="L29" s="400">
        <v>8</v>
      </c>
      <c r="M29" s="401"/>
      <c r="N29" s="401"/>
      <c r="O29" s="401"/>
      <c r="P29" s="402"/>
      <c r="Q29" s="400">
        <v>1850</v>
      </c>
      <c r="R29" s="401"/>
      <c r="S29" s="401"/>
      <c r="T29" s="401"/>
      <c r="U29" s="401"/>
      <c r="V29" s="402"/>
      <c r="W29" s="469"/>
      <c r="X29" s="470"/>
      <c r="Y29" s="471"/>
      <c r="Z29" s="397" t="s">
        <v>121</v>
      </c>
      <c r="AA29" s="398"/>
      <c r="AB29" s="398"/>
      <c r="AC29" s="398"/>
      <c r="AD29" s="398"/>
      <c r="AE29" s="398"/>
      <c r="AF29" s="398"/>
      <c r="AG29" s="399"/>
      <c r="AH29" s="400">
        <v>96</v>
      </c>
      <c r="AI29" s="401"/>
      <c r="AJ29" s="401"/>
      <c r="AK29" s="401"/>
      <c r="AL29" s="402"/>
      <c r="AM29" s="400">
        <v>284335</v>
      </c>
      <c r="AN29" s="401"/>
      <c r="AO29" s="401"/>
      <c r="AP29" s="401"/>
      <c r="AQ29" s="401"/>
      <c r="AR29" s="402"/>
      <c r="AS29" s="400">
        <v>2962</v>
      </c>
      <c r="AT29" s="401"/>
      <c r="AU29" s="401"/>
      <c r="AV29" s="401"/>
      <c r="AW29" s="401"/>
      <c r="AX29" s="403"/>
      <c r="AY29" s="410"/>
      <c r="AZ29" s="411"/>
      <c r="BA29" s="411"/>
      <c r="BB29" s="412"/>
      <c r="BC29" s="404" t="s">
        <v>122</v>
      </c>
      <c r="BD29" s="405"/>
      <c r="BE29" s="405"/>
      <c r="BF29" s="405"/>
      <c r="BG29" s="405"/>
      <c r="BH29" s="405"/>
      <c r="BI29" s="405"/>
      <c r="BJ29" s="405"/>
      <c r="BK29" s="405"/>
      <c r="BL29" s="405"/>
      <c r="BM29" s="406"/>
      <c r="BN29" s="424">
        <v>527986</v>
      </c>
      <c r="BO29" s="425"/>
      <c r="BP29" s="425"/>
      <c r="BQ29" s="425"/>
      <c r="BR29" s="425"/>
      <c r="BS29" s="425"/>
      <c r="BT29" s="425"/>
      <c r="BU29" s="426"/>
      <c r="BV29" s="424">
        <v>500126</v>
      </c>
      <c r="BW29" s="425"/>
      <c r="BX29" s="425"/>
      <c r="BY29" s="425"/>
      <c r="BZ29" s="425"/>
      <c r="CA29" s="425"/>
      <c r="CB29" s="425"/>
      <c r="CC29" s="426"/>
      <c r="CD29" s="58"/>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41"/>
      <c r="DK29" s="41"/>
      <c r="DL29" s="41"/>
      <c r="DM29" s="41"/>
      <c r="DN29" s="41"/>
      <c r="DO29" s="41"/>
    </row>
    <row r="30" spans="1:119" ht="18.75" customHeight="1" thickBot="1" x14ac:dyDescent="0.2">
      <c r="A30" s="42"/>
      <c r="B30" s="461"/>
      <c r="C30" s="462"/>
      <c r="D30" s="463"/>
      <c r="E30" s="472"/>
      <c r="F30" s="473"/>
      <c r="G30" s="473"/>
      <c r="H30" s="473"/>
      <c r="I30" s="473"/>
      <c r="J30" s="473"/>
      <c r="K30" s="474"/>
      <c r="L30" s="475"/>
      <c r="M30" s="476"/>
      <c r="N30" s="476"/>
      <c r="O30" s="476"/>
      <c r="P30" s="477"/>
      <c r="Q30" s="475"/>
      <c r="R30" s="476"/>
      <c r="S30" s="476"/>
      <c r="T30" s="476"/>
      <c r="U30" s="476"/>
      <c r="V30" s="477"/>
      <c r="W30" s="478" t="s">
        <v>123</v>
      </c>
      <c r="X30" s="479"/>
      <c r="Y30" s="479"/>
      <c r="Z30" s="479"/>
      <c r="AA30" s="479"/>
      <c r="AB30" s="479"/>
      <c r="AC30" s="479"/>
      <c r="AD30" s="479"/>
      <c r="AE30" s="479"/>
      <c r="AF30" s="479"/>
      <c r="AG30" s="480"/>
      <c r="AH30" s="388">
        <v>96.4</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124</v>
      </c>
      <c r="BD30" s="392"/>
      <c r="BE30" s="392"/>
      <c r="BF30" s="392"/>
      <c r="BG30" s="392"/>
      <c r="BH30" s="392"/>
      <c r="BI30" s="392"/>
      <c r="BJ30" s="392"/>
      <c r="BK30" s="392"/>
      <c r="BL30" s="392"/>
      <c r="BM30" s="393"/>
      <c r="BN30" s="427">
        <v>2135117</v>
      </c>
      <c r="BO30" s="428"/>
      <c r="BP30" s="428"/>
      <c r="BQ30" s="428"/>
      <c r="BR30" s="428"/>
      <c r="BS30" s="428"/>
      <c r="BT30" s="428"/>
      <c r="BU30" s="429"/>
      <c r="BV30" s="427">
        <v>2195334</v>
      </c>
      <c r="BW30" s="428"/>
      <c r="BX30" s="428"/>
      <c r="BY30" s="428"/>
      <c r="BZ30" s="428"/>
      <c r="CA30" s="428"/>
      <c r="CB30" s="428"/>
      <c r="CC30" s="42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131</v>
      </c>
      <c r="D33" s="387"/>
      <c r="E33" s="386" t="s">
        <v>132</v>
      </c>
      <c r="F33" s="386"/>
      <c r="G33" s="386"/>
      <c r="H33" s="386"/>
      <c r="I33" s="386"/>
      <c r="J33" s="386"/>
      <c r="K33" s="386"/>
      <c r="L33" s="386"/>
      <c r="M33" s="386"/>
      <c r="N33" s="386"/>
      <c r="O33" s="386"/>
      <c r="P33" s="386"/>
      <c r="Q33" s="386"/>
      <c r="R33" s="386"/>
      <c r="S33" s="386"/>
      <c r="T33" s="71"/>
      <c r="U33" s="387" t="s">
        <v>131</v>
      </c>
      <c r="V33" s="387"/>
      <c r="W33" s="386" t="s">
        <v>132</v>
      </c>
      <c r="X33" s="386"/>
      <c r="Y33" s="386"/>
      <c r="Z33" s="386"/>
      <c r="AA33" s="386"/>
      <c r="AB33" s="386"/>
      <c r="AC33" s="386"/>
      <c r="AD33" s="386"/>
      <c r="AE33" s="386"/>
      <c r="AF33" s="386"/>
      <c r="AG33" s="386"/>
      <c r="AH33" s="386"/>
      <c r="AI33" s="386"/>
      <c r="AJ33" s="386"/>
      <c r="AK33" s="386"/>
      <c r="AL33" s="71"/>
      <c r="AM33" s="387" t="s">
        <v>131</v>
      </c>
      <c r="AN33" s="387"/>
      <c r="AO33" s="386" t="s">
        <v>132</v>
      </c>
      <c r="AP33" s="386"/>
      <c r="AQ33" s="386"/>
      <c r="AR33" s="386"/>
      <c r="AS33" s="386"/>
      <c r="AT33" s="386"/>
      <c r="AU33" s="386"/>
      <c r="AV33" s="386"/>
      <c r="AW33" s="386"/>
      <c r="AX33" s="386"/>
      <c r="AY33" s="386"/>
      <c r="AZ33" s="386"/>
      <c r="BA33" s="386"/>
      <c r="BB33" s="386"/>
      <c r="BC33" s="386"/>
      <c r="BD33" s="72"/>
      <c r="BE33" s="386" t="s">
        <v>133</v>
      </c>
      <c r="BF33" s="386"/>
      <c r="BG33" s="386" t="s">
        <v>134</v>
      </c>
      <c r="BH33" s="386"/>
      <c r="BI33" s="386"/>
      <c r="BJ33" s="386"/>
      <c r="BK33" s="386"/>
      <c r="BL33" s="386"/>
      <c r="BM33" s="386"/>
      <c r="BN33" s="386"/>
      <c r="BO33" s="386"/>
      <c r="BP33" s="386"/>
      <c r="BQ33" s="386"/>
      <c r="BR33" s="386"/>
      <c r="BS33" s="386"/>
      <c r="BT33" s="386"/>
      <c r="BU33" s="386"/>
      <c r="BV33" s="72"/>
      <c r="BW33" s="387" t="s">
        <v>133</v>
      </c>
      <c r="BX33" s="387"/>
      <c r="BY33" s="386" t="s">
        <v>135</v>
      </c>
      <c r="BZ33" s="386"/>
      <c r="CA33" s="386"/>
      <c r="CB33" s="386"/>
      <c r="CC33" s="386"/>
      <c r="CD33" s="386"/>
      <c r="CE33" s="386"/>
      <c r="CF33" s="386"/>
      <c r="CG33" s="386"/>
      <c r="CH33" s="386"/>
      <c r="CI33" s="386"/>
      <c r="CJ33" s="386"/>
      <c r="CK33" s="386"/>
      <c r="CL33" s="386"/>
      <c r="CM33" s="386"/>
      <c r="CN33" s="71"/>
      <c r="CO33" s="387" t="s">
        <v>131</v>
      </c>
      <c r="CP33" s="387"/>
      <c r="CQ33" s="386" t="s">
        <v>136</v>
      </c>
      <c r="CR33" s="386"/>
      <c r="CS33" s="386"/>
      <c r="CT33" s="386"/>
      <c r="CU33" s="386"/>
      <c r="CV33" s="386"/>
      <c r="CW33" s="386"/>
      <c r="CX33" s="386"/>
      <c r="CY33" s="386"/>
      <c r="CZ33" s="386"/>
      <c r="DA33" s="386"/>
      <c r="DB33" s="386"/>
      <c r="DC33" s="386"/>
      <c r="DD33" s="386"/>
      <c r="DE33" s="386"/>
      <c r="DF33" s="71"/>
      <c r="DG33" s="385" t="s">
        <v>137</v>
      </c>
      <c r="DH33" s="385"/>
      <c r="DI33" s="73"/>
      <c r="DJ33" s="41"/>
      <c r="DK33" s="41"/>
      <c r="DL33" s="41"/>
      <c r="DM33" s="41"/>
      <c r="DN33" s="41"/>
      <c r="DO33" s="41"/>
    </row>
    <row r="34" spans="1:119" ht="32.25" customHeight="1" x14ac:dyDescent="0.15">
      <c r="A34" s="42"/>
      <c r="B34" s="68"/>
      <c r="C34" s="383">
        <f>IF(E34="","",1)</f>
        <v>1</v>
      </c>
      <c r="D34" s="383"/>
      <c r="E34" s="382" t="str">
        <f>IF('各会計、関係団体の財政状況及び健全化判断比率'!B7="","",'各会計、関係団体の財政状況及び健全化判断比率'!B7)</f>
        <v>一般会計</v>
      </c>
      <c r="F34" s="382"/>
      <c r="G34" s="382"/>
      <c r="H34" s="382"/>
      <c r="I34" s="382"/>
      <c r="J34" s="382"/>
      <c r="K34" s="382"/>
      <c r="L34" s="382"/>
      <c r="M34" s="382"/>
      <c r="N34" s="382"/>
      <c r="O34" s="382"/>
      <c r="P34" s="382"/>
      <c r="Q34" s="382"/>
      <c r="R34" s="382"/>
      <c r="S34" s="382"/>
      <c r="T34" s="69"/>
      <c r="U34" s="383">
        <f>IF(W34="","",MAX(C34:D43)+1)</f>
        <v>2</v>
      </c>
      <c r="V34" s="383"/>
      <c r="W34" s="382" t="str">
        <f>IF('各会計、関係団体の財政状況及び健全化判断比率'!B28="","",'各会計、関係団体の財政状況及び健全化判断比率'!B28)</f>
        <v>国民健康保険特別会計</v>
      </c>
      <c r="X34" s="382"/>
      <c r="Y34" s="382"/>
      <c r="Z34" s="382"/>
      <c r="AA34" s="382"/>
      <c r="AB34" s="382"/>
      <c r="AC34" s="382"/>
      <c r="AD34" s="382"/>
      <c r="AE34" s="382"/>
      <c r="AF34" s="382"/>
      <c r="AG34" s="382"/>
      <c r="AH34" s="382"/>
      <c r="AI34" s="382"/>
      <c r="AJ34" s="382"/>
      <c r="AK34" s="382"/>
      <c r="AL34" s="69"/>
      <c r="AM34" s="383">
        <f>IF(AO34="","",MAX(C34:D43,U34:V43)+1)</f>
        <v>5</v>
      </c>
      <c r="AN34" s="383"/>
      <c r="AO34" s="382" t="str">
        <f>IF('各会計、関係団体の財政状況及び健全化判断比率'!B31="","",'各会計、関係団体の財政状況及び健全化判断比率'!B31)</f>
        <v>水道事業会計</v>
      </c>
      <c r="AP34" s="382"/>
      <c r="AQ34" s="382"/>
      <c r="AR34" s="382"/>
      <c r="AS34" s="382"/>
      <c r="AT34" s="382"/>
      <c r="AU34" s="382"/>
      <c r="AV34" s="382"/>
      <c r="AW34" s="382"/>
      <c r="AX34" s="382"/>
      <c r="AY34" s="382"/>
      <c r="AZ34" s="382"/>
      <c r="BA34" s="382"/>
      <c r="BB34" s="382"/>
      <c r="BC34" s="382"/>
      <c r="BD34" s="69"/>
      <c r="BE34" s="383">
        <f>IF(BG34="","",MAX(C34:D43,U34:V43,AM34:AN43)+1)</f>
        <v>6</v>
      </c>
      <c r="BF34" s="383"/>
      <c r="BG34" s="382" t="str">
        <f>IF('各会計、関係団体の財政状況及び健全化判断比率'!B32="","",'各会計、関係団体の財政状況及び健全化判断比率'!B32)</f>
        <v>下水道事業特別会計</v>
      </c>
      <c r="BH34" s="382"/>
      <c r="BI34" s="382"/>
      <c r="BJ34" s="382"/>
      <c r="BK34" s="382"/>
      <c r="BL34" s="382"/>
      <c r="BM34" s="382"/>
      <c r="BN34" s="382"/>
      <c r="BO34" s="382"/>
      <c r="BP34" s="382"/>
      <c r="BQ34" s="382"/>
      <c r="BR34" s="382"/>
      <c r="BS34" s="382"/>
      <c r="BT34" s="382"/>
      <c r="BU34" s="382"/>
      <c r="BV34" s="69"/>
      <c r="BW34" s="383">
        <f>IF(BY34="","",MAX(C34:D43,U34:V43,AM34:AN43,BE34:BF43)+1)</f>
        <v>7</v>
      </c>
      <c r="BX34" s="383"/>
      <c r="BY34" s="382" t="str">
        <f>IF('各会計、関係団体の財政状況及び健全化判断比率'!B68="","",'各会計、関係団体の財政状況及び健全化判断比率'!B68)</f>
        <v>網走地方教育研修センター組合</v>
      </c>
      <c r="BZ34" s="382"/>
      <c r="CA34" s="382"/>
      <c r="CB34" s="382"/>
      <c r="CC34" s="382"/>
      <c r="CD34" s="382"/>
      <c r="CE34" s="382"/>
      <c r="CF34" s="382"/>
      <c r="CG34" s="382"/>
      <c r="CH34" s="382"/>
      <c r="CI34" s="382"/>
      <c r="CJ34" s="382"/>
      <c r="CK34" s="382"/>
      <c r="CL34" s="382"/>
      <c r="CM34" s="382"/>
      <c r="CN34" s="69"/>
      <c r="CO34" s="383" t="str">
        <f>IF(CQ34="","",MAX(C34:D43,U34:V43,AM34:AN43,BE34:BF43,BW34:BX43)+1)</f>
        <v/>
      </c>
      <c r="CP34" s="383"/>
      <c r="CQ34" s="382" t="str">
        <f>IF('各会計、関係団体の財政状況及び健全化判断比率'!BS7="","",'各会計、関係団体の財政状況及び健全化判断比率'!BS7)</f>
        <v/>
      </c>
      <c r="CR34" s="382"/>
      <c r="CS34" s="382"/>
      <c r="CT34" s="382"/>
      <c r="CU34" s="382"/>
      <c r="CV34" s="382"/>
      <c r="CW34" s="382"/>
      <c r="CX34" s="382"/>
      <c r="CY34" s="382"/>
      <c r="CZ34" s="382"/>
      <c r="DA34" s="382"/>
      <c r="DB34" s="382"/>
      <c r="DC34" s="382"/>
      <c r="DD34" s="382"/>
      <c r="DE34" s="382"/>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15">
      <c r="A35" s="42"/>
      <c r="B35" s="68"/>
      <c r="C35" s="383" t="str">
        <f>IF(E35="","",C34+1)</f>
        <v/>
      </c>
      <c r="D35" s="383"/>
      <c r="E35" s="382" t="str">
        <f>IF('各会計、関係団体の財政状況及び健全化判断比率'!B8="","",'各会計、関係団体の財政状況及び健全化判断比率'!B8)</f>
        <v/>
      </c>
      <c r="F35" s="382"/>
      <c r="G35" s="382"/>
      <c r="H35" s="382"/>
      <c r="I35" s="382"/>
      <c r="J35" s="382"/>
      <c r="K35" s="382"/>
      <c r="L35" s="382"/>
      <c r="M35" s="382"/>
      <c r="N35" s="382"/>
      <c r="O35" s="382"/>
      <c r="P35" s="382"/>
      <c r="Q35" s="382"/>
      <c r="R35" s="382"/>
      <c r="S35" s="382"/>
      <c r="T35" s="69"/>
      <c r="U35" s="383">
        <f>IF(W35="","",U34+1)</f>
        <v>3</v>
      </c>
      <c r="V35" s="383"/>
      <c r="W35" s="382" t="str">
        <f>IF('各会計、関係団体の財政状況及び健全化判断比率'!B29="","",'各会計、関係団体の財政状況及び健全化判断比率'!B29)</f>
        <v>介護保険特別会計</v>
      </c>
      <c r="X35" s="382"/>
      <c r="Y35" s="382"/>
      <c r="Z35" s="382"/>
      <c r="AA35" s="382"/>
      <c r="AB35" s="382"/>
      <c r="AC35" s="382"/>
      <c r="AD35" s="382"/>
      <c r="AE35" s="382"/>
      <c r="AF35" s="382"/>
      <c r="AG35" s="382"/>
      <c r="AH35" s="382"/>
      <c r="AI35" s="382"/>
      <c r="AJ35" s="382"/>
      <c r="AK35" s="382"/>
      <c r="AL35" s="69"/>
      <c r="AM35" s="383" t="str">
        <f t="shared" ref="AM35:AM43" si="0">IF(AO35="","",AM34+1)</f>
        <v/>
      </c>
      <c r="AN35" s="383"/>
      <c r="AO35" s="382"/>
      <c r="AP35" s="382"/>
      <c r="AQ35" s="382"/>
      <c r="AR35" s="382"/>
      <c r="AS35" s="382"/>
      <c r="AT35" s="382"/>
      <c r="AU35" s="382"/>
      <c r="AV35" s="382"/>
      <c r="AW35" s="382"/>
      <c r="AX35" s="382"/>
      <c r="AY35" s="382"/>
      <c r="AZ35" s="382"/>
      <c r="BA35" s="382"/>
      <c r="BB35" s="382"/>
      <c r="BC35" s="382"/>
      <c r="BD35" s="69"/>
      <c r="BE35" s="383" t="str">
        <f t="shared" ref="BE35:BE43" si="1">IF(BG35="","",BE34+1)</f>
        <v/>
      </c>
      <c r="BF35" s="383"/>
      <c r="BG35" s="382"/>
      <c r="BH35" s="382"/>
      <c r="BI35" s="382"/>
      <c r="BJ35" s="382"/>
      <c r="BK35" s="382"/>
      <c r="BL35" s="382"/>
      <c r="BM35" s="382"/>
      <c r="BN35" s="382"/>
      <c r="BO35" s="382"/>
      <c r="BP35" s="382"/>
      <c r="BQ35" s="382"/>
      <c r="BR35" s="382"/>
      <c r="BS35" s="382"/>
      <c r="BT35" s="382"/>
      <c r="BU35" s="382"/>
      <c r="BV35" s="69"/>
      <c r="BW35" s="383">
        <f t="shared" ref="BW35:BW43" si="2">IF(BY35="","",BW34+1)</f>
        <v>8</v>
      </c>
      <c r="BX35" s="383"/>
      <c r="BY35" s="382" t="str">
        <f>IF('各会計、関係団体の財政状況及び健全化判断比率'!B69="","",'各会計、関係団体の財政状況及び健全化判断比率'!B69)</f>
        <v>北見地区消防組合</v>
      </c>
      <c r="BZ35" s="382"/>
      <c r="CA35" s="382"/>
      <c r="CB35" s="382"/>
      <c r="CC35" s="382"/>
      <c r="CD35" s="382"/>
      <c r="CE35" s="382"/>
      <c r="CF35" s="382"/>
      <c r="CG35" s="382"/>
      <c r="CH35" s="382"/>
      <c r="CI35" s="382"/>
      <c r="CJ35" s="382"/>
      <c r="CK35" s="382"/>
      <c r="CL35" s="382"/>
      <c r="CM35" s="382"/>
      <c r="CN35" s="69"/>
      <c r="CO35" s="383" t="str">
        <f t="shared" ref="CO35:CO43" si="3">IF(CQ35="","",CO34+1)</f>
        <v/>
      </c>
      <c r="CP35" s="383"/>
      <c r="CQ35" s="382" t="str">
        <f>IF('各会計、関係団体の財政状況及び健全化判断比率'!BS8="","",'各会計、関係団体の財政状況及び健全化判断比率'!BS8)</f>
        <v/>
      </c>
      <c r="CR35" s="382"/>
      <c r="CS35" s="382"/>
      <c r="CT35" s="382"/>
      <c r="CU35" s="382"/>
      <c r="CV35" s="382"/>
      <c r="CW35" s="382"/>
      <c r="CX35" s="382"/>
      <c r="CY35" s="382"/>
      <c r="CZ35" s="382"/>
      <c r="DA35" s="382"/>
      <c r="DB35" s="382"/>
      <c r="DC35" s="382"/>
      <c r="DD35" s="382"/>
      <c r="DE35" s="382"/>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15">
      <c r="A36" s="42"/>
      <c r="B36" s="68"/>
      <c r="C36" s="383" t="str">
        <f>IF(E36="","",C35+1)</f>
        <v/>
      </c>
      <c r="D36" s="383"/>
      <c r="E36" s="382" t="str">
        <f>IF('各会計、関係団体の財政状況及び健全化判断比率'!B9="","",'各会計、関係団体の財政状況及び健全化判断比率'!B9)</f>
        <v/>
      </c>
      <c r="F36" s="382"/>
      <c r="G36" s="382"/>
      <c r="H36" s="382"/>
      <c r="I36" s="382"/>
      <c r="J36" s="382"/>
      <c r="K36" s="382"/>
      <c r="L36" s="382"/>
      <c r="M36" s="382"/>
      <c r="N36" s="382"/>
      <c r="O36" s="382"/>
      <c r="P36" s="382"/>
      <c r="Q36" s="382"/>
      <c r="R36" s="382"/>
      <c r="S36" s="382"/>
      <c r="T36" s="69"/>
      <c r="U36" s="383">
        <f t="shared" ref="U36:U43" si="4">IF(W36="","",U35+1)</f>
        <v>4</v>
      </c>
      <c r="V36" s="383"/>
      <c r="W36" s="382" t="str">
        <f>IF('各会計、関係団体の財政状況及び健全化判断比率'!B30="","",'各会計、関係団体の財政状況及び健全化判断比率'!B30)</f>
        <v>後期高齢者医療特別会計</v>
      </c>
      <c r="X36" s="382"/>
      <c r="Y36" s="382"/>
      <c r="Z36" s="382"/>
      <c r="AA36" s="382"/>
      <c r="AB36" s="382"/>
      <c r="AC36" s="382"/>
      <c r="AD36" s="382"/>
      <c r="AE36" s="382"/>
      <c r="AF36" s="382"/>
      <c r="AG36" s="382"/>
      <c r="AH36" s="382"/>
      <c r="AI36" s="382"/>
      <c r="AJ36" s="382"/>
      <c r="AK36" s="382"/>
      <c r="AL36" s="69"/>
      <c r="AM36" s="383" t="str">
        <f t="shared" si="0"/>
        <v/>
      </c>
      <c r="AN36" s="383"/>
      <c r="AO36" s="382"/>
      <c r="AP36" s="382"/>
      <c r="AQ36" s="382"/>
      <c r="AR36" s="382"/>
      <c r="AS36" s="382"/>
      <c r="AT36" s="382"/>
      <c r="AU36" s="382"/>
      <c r="AV36" s="382"/>
      <c r="AW36" s="382"/>
      <c r="AX36" s="382"/>
      <c r="AY36" s="382"/>
      <c r="AZ36" s="382"/>
      <c r="BA36" s="382"/>
      <c r="BB36" s="382"/>
      <c r="BC36" s="382"/>
      <c r="BD36" s="69"/>
      <c r="BE36" s="383" t="str">
        <f t="shared" si="1"/>
        <v/>
      </c>
      <c r="BF36" s="383"/>
      <c r="BG36" s="382"/>
      <c r="BH36" s="382"/>
      <c r="BI36" s="382"/>
      <c r="BJ36" s="382"/>
      <c r="BK36" s="382"/>
      <c r="BL36" s="382"/>
      <c r="BM36" s="382"/>
      <c r="BN36" s="382"/>
      <c r="BO36" s="382"/>
      <c r="BP36" s="382"/>
      <c r="BQ36" s="382"/>
      <c r="BR36" s="382"/>
      <c r="BS36" s="382"/>
      <c r="BT36" s="382"/>
      <c r="BU36" s="382"/>
      <c r="BV36" s="69"/>
      <c r="BW36" s="383" t="str">
        <f t="shared" si="2"/>
        <v/>
      </c>
      <c r="BX36" s="383"/>
      <c r="BY36" s="382" t="str">
        <f>IF('各会計、関係団体の財政状況及び健全化判断比率'!B70="","",'各会計、関係団体の財政状況及び健全化判断比率'!B70)</f>
        <v/>
      </c>
      <c r="BZ36" s="382"/>
      <c r="CA36" s="382"/>
      <c r="CB36" s="382"/>
      <c r="CC36" s="382"/>
      <c r="CD36" s="382"/>
      <c r="CE36" s="382"/>
      <c r="CF36" s="382"/>
      <c r="CG36" s="382"/>
      <c r="CH36" s="382"/>
      <c r="CI36" s="382"/>
      <c r="CJ36" s="382"/>
      <c r="CK36" s="382"/>
      <c r="CL36" s="382"/>
      <c r="CM36" s="382"/>
      <c r="CN36" s="69"/>
      <c r="CO36" s="383" t="str">
        <f t="shared" si="3"/>
        <v/>
      </c>
      <c r="CP36" s="383"/>
      <c r="CQ36" s="382" t="str">
        <f>IF('各会計、関係団体の財政状況及び健全化判断比率'!BS9="","",'各会計、関係団体の財政状況及び健全化判断比率'!BS9)</f>
        <v/>
      </c>
      <c r="CR36" s="382"/>
      <c r="CS36" s="382"/>
      <c r="CT36" s="382"/>
      <c r="CU36" s="382"/>
      <c r="CV36" s="382"/>
      <c r="CW36" s="382"/>
      <c r="CX36" s="382"/>
      <c r="CY36" s="382"/>
      <c r="CZ36" s="382"/>
      <c r="DA36" s="382"/>
      <c r="DB36" s="382"/>
      <c r="DC36" s="382"/>
      <c r="DD36" s="382"/>
      <c r="DE36" s="382"/>
      <c r="DF36" s="66"/>
      <c r="DG36" s="384" t="str">
        <f>IF('各会計、関係団体の財政状況及び健全化判断比率'!BR9="","",'各会計、関係団体の財政状況及び健全化判断比率'!BR9)</f>
        <v/>
      </c>
      <c r="DH36" s="384"/>
      <c r="DI36" s="73"/>
      <c r="DJ36" s="41"/>
      <c r="DK36" s="41"/>
      <c r="DL36" s="41"/>
      <c r="DM36" s="41"/>
      <c r="DN36" s="41"/>
      <c r="DO36" s="41"/>
    </row>
    <row r="37" spans="1:119" ht="32.25" customHeight="1" x14ac:dyDescent="0.15">
      <c r="A37" s="42"/>
      <c r="B37" s="68"/>
      <c r="C37" s="383" t="str">
        <f>IF(E37="","",C36+1)</f>
        <v/>
      </c>
      <c r="D37" s="383"/>
      <c r="E37" s="382" t="str">
        <f>IF('各会計、関係団体の財政状況及び健全化判断比率'!B10="","",'各会計、関係団体の財政状況及び健全化判断比率'!B10)</f>
        <v/>
      </c>
      <c r="F37" s="382"/>
      <c r="G37" s="382"/>
      <c r="H37" s="382"/>
      <c r="I37" s="382"/>
      <c r="J37" s="382"/>
      <c r="K37" s="382"/>
      <c r="L37" s="382"/>
      <c r="M37" s="382"/>
      <c r="N37" s="382"/>
      <c r="O37" s="382"/>
      <c r="P37" s="382"/>
      <c r="Q37" s="382"/>
      <c r="R37" s="382"/>
      <c r="S37" s="382"/>
      <c r="T37" s="69"/>
      <c r="U37" s="383" t="str">
        <f t="shared" si="4"/>
        <v/>
      </c>
      <c r="V37" s="383"/>
      <c r="W37" s="382"/>
      <c r="X37" s="382"/>
      <c r="Y37" s="382"/>
      <c r="Z37" s="382"/>
      <c r="AA37" s="382"/>
      <c r="AB37" s="382"/>
      <c r="AC37" s="382"/>
      <c r="AD37" s="382"/>
      <c r="AE37" s="382"/>
      <c r="AF37" s="382"/>
      <c r="AG37" s="382"/>
      <c r="AH37" s="382"/>
      <c r="AI37" s="382"/>
      <c r="AJ37" s="382"/>
      <c r="AK37" s="382"/>
      <c r="AL37" s="69"/>
      <c r="AM37" s="383" t="str">
        <f t="shared" si="0"/>
        <v/>
      </c>
      <c r="AN37" s="383"/>
      <c r="AO37" s="382"/>
      <c r="AP37" s="382"/>
      <c r="AQ37" s="382"/>
      <c r="AR37" s="382"/>
      <c r="AS37" s="382"/>
      <c r="AT37" s="382"/>
      <c r="AU37" s="382"/>
      <c r="AV37" s="382"/>
      <c r="AW37" s="382"/>
      <c r="AX37" s="382"/>
      <c r="AY37" s="382"/>
      <c r="AZ37" s="382"/>
      <c r="BA37" s="382"/>
      <c r="BB37" s="382"/>
      <c r="BC37" s="382"/>
      <c r="BD37" s="69"/>
      <c r="BE37" s="383" t="str">
        <f t="shared" si="1"/>
        <v/>
      </c>
      <c r="BF37" s="383"/>
      <c r="BG37" s="382"/>
      <c r="BH37" s="382"/>
      <c r="BI37" s="382"/>
      <c r="BJ37" s="382"/>
      <c r="BK37" s="382"/>
      <c r="BL37" s="382"/>
      <c r="BM37" s="382"/>
      <c r="BN37" s="382"/>
      <c r="BO37" s="382"/>
      <c r="BP37" s="382"/>
      <c r="BQ37" s="382"/>
      <c r="BR37" s="382"/>
      <c r="BS37" s="382"/>
      <c r="BT37" s="382"/>
      <c r="BU37" s="382"/>
      <c r="BV37" s="69"/>
      <c r="BW37" s="383" t="str">
        <f t="shared" si="2"/>
        <v/>
      </c>
      <c r="BX37" s="383"/>
      <c r="BY37" s="382" t="str">
        <f>IF('各会計、関係団体の財政状況及び健全化判断比率'!B71="","",'各会計、関係団体の財政状況及び健全化判断比率'!B71)</f>
        <v/>
      </c>
      <c r="BZ37" s="382"/>
      <c r="CA37" s="382"/>
      <c r="CB37" s="382"/>
      <c r="CC37" s="382"/>
      <c r="CD37" s="382"/>
      <c r="CE37" s="382"/>
      <c r="CF37" s="382"/>
      <c r="CG37" s="382"/>
      <c r="CH37" s="382"/>
      <c r="CI37" s="382"/>
      <c r="CJ37" s="382"/>
      <c r="CK37" s="382"/>
      <c r="CL37" s="382"/>
      <c r="CM37" s="382"/>
      <c r="CN37" s="69"/>
      <c r="CO37" s="383" t="str">
        <f t="shared" si="3"/>
        <v/>
      </c>
      <c r="CP37" s="383"/>
      <c r="CQ37" s="382" t="str">
        <f>IF('各会計、関係団体の財政状況及び健全化判断比率'!BS10="","",'各会計、関係団体の財政状況及び健全化判断比率'!BS10)</f>
        <v/>
      </c>
      <c r="CR37" s="382"/>
      <c r="CS37" s="382"/>
      <c r="CT37" s="382"/>
      <c r="CU37" s="382"/>
      <c r="CV37" s="382"/>
      <c r="CW37" s="382"/>
      <c r="CX37" s="382"/>
      <c r="CY37" s="382"/>
      <c r="CZ37" s="382"/>
      <c r="DA37" s="382"/>
      <c r="DB37" s="382"/>
      <c r="DC37" s="382"/>
      <c r="DD37" s="382"/>
      <c r="DE37" s="382"/>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15">
      <c r="A38" s="42"/>
      <c r="B38" s="68"/>
      <c r="C38" s="383" t="str">
        <f t="shared" ref="C38:C43" si="5">IF(E38="","",C37+1)</f>
        <v/>
      </c>
      <c r="D38" s="383"/>
      <c r="E38" s="382" t="str">
        <f>IF('各会計、関係団体の財政状況及び健全化判断比率'!B11="","",'各会計、関係団体の財政状況及び健全化判断比率'!B11)</f>
        <v/>
      </c>
      <c r="F38" s="382"/>
      <c r="G38" s="382"/>
      <c r="H38" s="382"/>
      <c r="I38" s="382"/>
      <c r="J38" s="382"/>
      <c r="K38" s="382"/>
      <c r="L38" s="382"/>
      <c r="M38" s="382"/>
      <c r="N38" s="382"/>
      <c r="O38" s="382"/>
      <c r="P38" s="382"/>
      <c r="Q38" s="382"/>
      <c r="R38" s="382"/>
      <c r="S38" s="382"/>
      <c r="T38" s="69"/>
      <c r="U38" s="383" t="str">
        <f t="shared" si="4"/>
        <v/>
      </c>
      <c r="V38" s="383"/>
      <c r="W38" s="382"/>
      <c r="X38" s="382"/>
      <c r="Y38" s="382"/>
      <c r="Z38" s="382"/>
      <c r="AA38" s="382"/>
      <c r="AB38" s="382"/>
      <c r="AC38" s="382"/>
      <c r="AD38" s="382"/>
      <c r="AE38" s="382"/>
      <c r="AF38" s="382"/>
      <c r="AG38" s="382"/>
      <c r="AH38" s="382"/>
      <c r="AI38" s="382"/>
      <c r="AJ38" s="382"/>
      <c r="AK38" s="382"/>
      <c r="AL38" s="69"/>
      <c r="AM38" s="383" t="str">
        <f t="shared" si="0"/>
        <v/>
      </c>
      <c r="AN38" s="383"/>
      <c r="AO38" s="382"/>
      <c r="AP38" s="382"/>
      <c r="AQ38" s="382"/>
      <c r="AR38" s="382"/>
      <c r="AS38" s="382"/>
      <c r="AT38" s="382"/>
      <c r="AU38" s="382"/>
      <c r="AV38" s="382"/>
      <c r="AW38" s="382"/>
      <c r="AX38" s="382"/>
      <c r="AY38" s="382"/>
      <c r="AZ38" s="382"/>
      <c r="BA38" s="382"/>
      <c r="BB38" s="382"/>
      <c r="BC38" s="382"/>
      <c r="BD38" s="69"/>
      <c r="BE38" s="383" t="str">
        <f t="shared" si="1"/>
        <v/>
      </c>
      <c r="BF38" s="383"/>
      <c r="BG38" s="382"/>
      <c r="BH38" s="382"/>
      <c r="BI38" s="382"/>
      <c r="BJ38" s="382"/>
      <c r="BK38" s="382"/>
      <c r="BL38" s="382"/>
      <c r="BM38" s="382"/>
      <c r="BN38" s="382"/>
      <c r="BO38" s="382"/>
      <c r="BP38" s="382"/>
      <c r="BQ38" s="382"/>
      <c r="BR38" s="382"/>
      <c r="BS38" s="382"/>
      <c r="BT38" s="382"/>
      <c r="BU38" s="382"/>
      <c r="BV38" s="69"/>
      <c r="BW38" s="383" t="str">
        <f t="shared" si="2"/>
        <v/>
      </c>
      <c r="BX38" s="383"/>
      <c r="BY38" s="382" t="str">
        <f>IF('各会計、関係団体の財政状況及び健全化判断比率'!B72="","",'各会計、関係団体の財政状況及び健全化判断比率'!B72)</f>
        <v/>
      </c>
      <c r="BZ38" s="382"/>
      <c r="CA38" s="382"/>
      <c r="CB38" s="382"/>
      <c r="CC38" s="382"/>
      <c r="CD38" s="382"/>
      <c r="CE38" s="382"/>
      <c r="CF38" s="382"/>
      <c r="CG38" s="382"/>
      <c r="CH38" s="382"/>
      <c r="CI38" s="382"/>
      <c r="CJ38" s="382"/>
      <c r="CK38" s="382"/>
      <c r="CL38" s="382"/>
      <c r="CM38" s="382"/>
      <c r="CN38" s="69"/>
      <c r="CO38" s="383" t="str">
        <f t="shared" si="3"/>
        <v/>
      </c>
      <c r="CP38" s="383"/>
      <c r="CQ38" s="382" t="str">
        <f>IF('各会計、関係団体の財政状況及び健全化判断比率'!BS11="","",'各会計、関係団体の財政状況及び健全化判断比率'!BS11)</f>
        <v/>
      </c>
      <c r="CR38" s="382"/>
      <c r="CS38" s="382"/>
      <c r="CT38" s="382"/>
      <c r="CU38" s="382"/>
      <c r="CV38" s="382"/>
      <c r="CW38" s="382"/>
      <c r="CX38" s="382"/>
      <c r="CY38" s="382"/>
      <c r="CZ38" s="382"/>
      <c r="DA38" s="382"/>
      <c r="DB38" s="382"/>
      <c r="DC38" s="382"/>
      <c r="DD38" s="382"/>
      <c r="DE38" s="382"/>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15">
      <c r="A39" s="42"/>
      <c r="B39" s="68"/>
      <c r="C39" s="383" t="str">
        <f t="shared" si="5"/>
        <v/>
      </c>
      <c r="D39" s="383"/>
      <c r="E39" s="382" t="str">
        <f>IF('各会計、関係団体の財政状況及び健全化判断比率'!B12="","",'各会計、関係団体の財政状況及び健全化判断比率'!B12)</f>
        <v/>
      </c>
      <c r="F39" s="382"/>
      <c r="G39" s="382"/>
      <c r="H39" s="382"/>
      <c r="I39" s="382"/>
      <c r="J39" s="382"/>
      <c r="K39" s="382"/>
      <c r="L39" s="382"/>
      <c r="M39" s="382"/>
      <c r="N39" s="382"/>
      <c r="O39" s="382"/>
      <c r="P39" s="382"/>
      <c r="Q39" s="382"/>
      <c r="R39" s="382"/>
      <c r="S39" s="382"/>
      <c r="T39" s="69"/>
      <c r="U39" s="383" t="str">
        <f t="shared" si="4"/>
        <v/>
      </c>
      <c r="V39" s="383"/>
      <c r="W39" s="382"/>
      <c r="X39" s="382"/>
      <c r="Y39" s="382"/>
      <c r="Z39" s="382"/>
      <c r="AA39" s="382"/>
      <c r="AB39" s="382"/>
      <c r="AC39" s="382"/>
      <c r="AD39" s="382"/>
      <c r="AE39" s="382"/>
      <c r="AF39" s="382"/>
      <c r="AG39" s="382"/>
      <c r="AH39" s="382"/>
      <c r="AI39" s="382"/>
      <c r="AJ39" s="382"/>
      <c r="AK39" s="382"/>
      <c r="AL39" s="69"/>
      <c r="AM39" s="383" t="str">
        <f t="shared" si="0"/>
        <v/>
      </c>
      <c r="AN39" s="383"/>
      <c r="AO39" s="382"/>
      <c r="AP39" s="382"/>
      <c r="AQ39" s="382"/>
      <c r="AR39" s="382"/>
      <c r="AS39" s="382"/>
      <c r="AT39" s="382"/>
      <c r="AU39" s="382"/>
      <c r="AV39" s="382"/>
      <c r="AW39" s="382"/>
      <c r="AX39" s="382"/>
      <c r="AY39" s="382"/>
      <c r="AZ39" s="382"/>
      <c r="BA39" s="382"/>
      <c r="BB39" s="382"/>
      <c r="BC39" s="382"/>
      <c r="BD39" s="69"/>
      <c r="BE39" s="383" t="str">
        <f t="shared" si="1"/>
        <v/>
      </c>
      <c r="BF39" s="383"/>
      <c r="BG39" s="382"/>
      <c r="BH39" s="382"/>
      <c r="BI39" s="382"/>
      <c r="BJ39" s="382"/>
      <c r="BK39" s="382"/>
      <c r="BL39" s="382"/>
      <c r="BM39" s="382"/>
      <c r="BN39" s="382"/>
      <c r="BO39" s="382"/>
      <c r="BP39" s="382"/>
      <c r="BQ39" s="382"/>
      <c r="BR39" s="382"/>
      <c r="BS39" s="382"/>
      <c r="BT39" s="382"/>
      <c r="BU39" s="382"/>
      <c r="BV39" s="69"/>
      <c r="BW39" s="383" t="str">
        <f t="shared" si="2"/>
        <v/>
      </c>
      <c r="BX39" s="383"/>
      <c r="BY39" s="382" t="str">
        <f>IF('各会計、関係団体の財政状況及び健全化判断比率'!B73="","",'各会計、関係団体の財政状況及び健全化判断比率'!B73)</f>
        <v/>
      </c>
      <c r="BZ39" s="382"/>
      <c r="CA39" s="382"/>
      <c r="CB39" s="382"/>
      <c r="CC39" s="382"/>
      <c r="CD39" s="382"/>
      <c r="CE39" s="382"/>
      <c r="CF39" s="382"/>
      <c r="CG39" s="382"/>
      <c r="CH39" s="382"/>
      <c r="CI39" s="382"/>
      <c r="CJ39" s="382"/>
      <c r="CK39" s="382"/>
      <c r="CL39" s="382"/>
      <c r="CM39" s="382"/>
      <c r="CN39" s="69"/>
      <c r="CO39" s="383" t="str">
        <f t="shared" si="3"/>
        <v/>
      </c>
      <c r="CP39" s="383"/>
      <c r="CQ39" s="382" t="str">
        <f>IF('各会計、関係団体の財政状況及び健全化判断比率'!BS12="","",'各会計、関係団体の財政状況及び健全化判断比率'!BS12)</f>
        <v/>
      </c>
      <c r="CR39" s="382"/>
      <c r="CS39" s="382"/>
      <c r="CT39" s="382"/>
      <c r="CU39" s="382"/>
      <c r="CV39" s="382"/>
      <c r="CW39" s="382"/>
      <c r="CX39" s="382"/>
      <c r="CY39" s="382"/>
      <c r="CZ39" s="382"/>
      <c r="DA39" s="382"/>
      <c r="DB39" s="382"/>
      <c r="DC39" s="382"/>
      <c r="DD39" s="382"/>
      <c r="DE39" s="382"/>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x14ac:dyDescent="0.15">
      <c r="A40" s="42"/>
      <c r="B40" s="68"/>
      <c r="C40" s="383" t="str">
        <f t="shared" si="5"/>
        <v/>
      </c>
      <c r="D40" s="383"/>
      <c r="E40" s="382" t="str">
        <f>IF('各会計、関係団体の財政状況及び健全化判断比率'!B13="","",'各会計、関係団体の財政状況及び健全化判断比率'!B13)</f>
        <v/>
      </c>
      <c r="F40" s="382"/>
      <c r="G40" s="382"/>
      <c r="H40" s="382"/>
      <c r="I40" s="382"/>
      <c r="J40" s="382"/>
      <c r="K40" s="382"/>
      <c r="L40" s="382"/>
      <c r="M40" s="382"/>
      <c r="N40" s="382"/>
      <c r="O40" s="382"/>
      <c r="P40" s="382"/>
      <c r="Q40" s="382"/>
      <c r="R40" s="382"/>
      <c r="S40" s="382"/>
      <c r="T40" s="69"/>
      <c r="U40" s="383" t="str">
        <f t="shared" si="4"/>
        <v/>
      </c>
      <c r="V40" s="383"/>
      <c r="W40" s="382"/>
      <c r="X40" s="382"/>
      <c r="Y40" s="382"/>
      <c r="Z40" s="382"/>
      <c r="AA40" s="382"/>
      <c r="AB40" s="382"/>
      <c r="AC40" s="382"/>
      <c r="AD40" s="382"/>
      <c r="AE40" s="382"/>
      <c r="AF40" s="382"/>
      <c r="AG40" s="382"/>
      <c r="AH40" s="382"/>
      <c r="AI40" s="382"/>
      <c r="AJ40" s="382"/>
      <c r="AK40" s="382"/>
      <c r="AL40" s="69"/>
      <c r="AM40" s="383" t="str">
        <f t="shared" si="0"/>
        <v/>
      </c>
      <c r="AN40" s="383"/>
      <c r="AO40" s="382"/>
      <c r="AP40" s="382"/>
      <c r="AQ40" s="382"/>
      <c r="AR40" s="382"/>
      <c r="AS40" s="382"/>
      <c r="AT40" s="382"/>
      <c r="AU40" s="382"/>
      <c r="AV40" s="382"/>
      <c r="AW40" s="382"/>
      <c r="AX40" s="382"/>
      <c r="AY40" s="382"/>
      <c r="AZ40" s="382"/>
      <c r="BA40" s="382"/>
      <c r="BB40" s="382"/>
      <c r="BC40" s="382"/>
      <c r="BD40" s="69"/>
      <c r="BE40" s="383" t="str">
        <f t="shared" si="1"/>
        <v/>
      </c>
      <c r="BF40" s="383"/>
      <c r="BG40" s="382"/>
      <c r="BH40" s="382"/>
      <c r="BI40" s="382"/>
      <c r="BJ40" s="382"/>
      <c r="BK40" s="382"/>
      <c r="BL40" s="382"/>
      <c r="BM40" s="382"/>
      <c r="BN40" s="382"/>
      <c r="BO40" s="382"/>
      <c r="BP40" s="382"/>
      <c r="BQ40" s="382"/>
      <c r="BR40" s="382"/>
      <c r="BS40" s="382"/>
      <c r="BT40" s="382"/>
      <c r="BU40" s="382"/>
      <c r="BV40" s="69"/>
      <c r="BW40" s="383" t="str">
        <f t="shared" si="2"/>
        <v/>
      </c>
      <c r="BX40" s="383"/>
      <c r="BY40" s="382" t="str">
        <f>IF('各会計、関係団体の財政状況及び健全化判断比率'!B74="","",'各会計、関係団体の財政状況及び健全化判断比率'!B74)</f>
        <v/>
      </c>
      <c r="BZ40" s="382"/>
      <c r="CA40" s="382"/>
      <c r="CB40" s="382"/>
      <c r="CC40" s="382"/>
      <c r="CD40" s="382"/>
      <c r="CE40" s="382"/>
      <c r="CF40" s="382"/>
      <c r="CG40" s="382"/>
      <c r="CH40" s="382"/>
      <c r="CI40" s="382"/>
      <c r="CJ40" s="382"/>
      <c r="CK40" s="382"/>
      <c r="CL40" s="382"/>
      <c r="CM40" s="382"/>
      <c r="CN40" s="69"/>
      <c r="CO40" s="383" t="str">
        <f t="shared" si="3"/>
        <v/>
      </c>
      <c r="CP40" s="383"/>
      <c r="CQ40" s="382" t="str">
        <f>IF('各会計、関係団体の財政状況及び健全化判断比率'!BS13="","",'各会計、関係団体の財政状況及び健全化判断比率'!BS13)</f>
        <v/>
      </c>
      <c r="CR40" s="382"/>
      <c r="CS40" s="382"/>
      <c r="CT40" s="382"/>
      <c r="CU40" s="382"/>
      <c r="CV40" s="382"/>
      <c r="CW40" s="382"/>
      <c r="CX40" s="382"/>
      <c r="CY40" s="382"/>
      <c r="CZ40" s="382"/>
      <c r="DA40" s="382"/>
      <c r="DB40" s="382"/>
      <c r="DC40" s="382"/>
      <c r="DD40" s="382"/>
      <c r="DE40" s="382"/>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15">
      <c r="A41" s="42"/>
      <c r="B41" s="68"/>
      <c r="C41" s="383" t="str">
        <f t="shared" si="5"/>
        <v/>
      </c>
      <c r="D41" s="383"/>
      <c r="E41" s="382" t="str">
        <f>IF('各会計、関係団体の財政状況及び健全化判断比率'!B14="","",'各会計、関係団体の財政状況及び健全化判断比率'!B14)</f>
        <v/>
      </c>
      <c r="F41" s="382"/>
      <c r="G41" s="382"/>
      <c r="H41" s="382"/>
      <c r="I41" s="382"/>
      <c r="J41" s="382"/>
      <c r="K41" s="382"/>
      <c r="L41" s="382"/>
      <c r="M41" s="382"/>
      <c r="N41" s="382"/>
      <c r="O41" s="382"/>
      <c r="P41" s="382"/>
      <c r="Q41" s="382"/>
      <c r="R41" s="382"/>
      <c r="S41" s="382"/>
      <c r="T41" s="69"/>
      <c r="U41" s="383" t="str">
        <f t="shared" si="4"/>
        <v/>
      </c>
      <c r="V41" s="383"/>
      <c r="W41" s="382"/>
      <c r="X41" s="382"/>
      <c r="Y41" s="382"/>
      <c r="Z41" s="382"/>
      <c r="AA41" s="382"/>
      <c r="AB41" s="382"/>
      <c r="AC41" s="382"/>
      <c r="AD41" s="382"/>
      <c r="AE41" s="382"/>
      <c r="AF41" s="382"/>
      <c r="AG41" s="382"/>
      <c r="AH41" s="382"/>
      <c r="AI41" s="382"/>
      <c r="AJ41" s="382"/>
      <c r="AK41" s="382"/>
      <c r="AL41" s="69"/>
      <c r="AM41" s="383" t="str">
        <f t="shared" si="0"/>
        <v/>
      </c>
      <c r="AN41" s="383"/>
      <c r="AO41" s="382"/>
      <c r="AP41" s="382"/>
      <c r="AQ41" s="382"/>
      <c r="AR41" s="382"/>
      <c r="AS41" s="382"/>
      <c r="AT41" s="382"/>
      <c r="AU41" s="382"/>
      <c r="AV41" s="382"/>
      <c r="AW41" s="382"/>
      <c r="AX41" s="382"/>
      <c r="AY41" s="382"/>
      <c r="AZ41" s="382"/>
      <c r="BA41" s="382"/>
      <c r="BB41" s="382"/>
      <c r="BC41" s="382"/>
      <c r="BD41" s="69"/>
      <c r="BE41" s="383" t="str">
        <f t="shared" si="1"/>
        <v/>
      </c>
      <c r="BF41" s="383"/>
      <c r="BG41" s="382"/>
      <c r="BH41" s="382"/>
      <c r="BI41" s="382"/>
      <c r="BJ41" s="382"/>
      <c r="BK41" s="382"/>
      <c r="BL41" s="382"/>
      <c r="BM41" s="382"/>
      <c r="BN41" s="382"/>
      <c r="BO41" s="382"/>
      <c r="BP41" s="382"/>
      <c r="BQ41" s="382"/>
      <c r="BR41" s="382"/>
      <c r="BS41" s="382"/>
      <c r="BT41" s="382"/>
      <c r="BU41" s="382"/>
      <c r="BV41" s="69"/>
      <c r="BW41" s="383" t="str">
        <f t="shared" si="2"/>
        <v/>
      </c>
      <c r="BX41" s="383"/>
      <c r="BY41" s="382" t="str">
        <f>IF('各会計、関係団体の財政状況及び健全化判断比率'!B75="","",'各会計、関係団体の財政状況及び健全化判断比率'!B75)</f>
        <v/>
      </c>
      <c r="BZ41" s="382"/>
      <c r="CA41" s="382"/>
      <c r="CB41" s="382"/>
      <c r="CC41" s="382"/>
      <c r="CD41" s="382"/>
      <c r="CE41" s="382"/>
      <c r="CF41" s="382"/>
      <c r="CG41" s="382"/>
      <c r="CH41" s="382"/>
      <c r="CI41" s="382"/>
      <c r="CJ41" s="382"/>
      <c r="CK41" s="382"/>
      <c r="CL41" s="382"/>
      <c r="CM41" s="382"/>
      <c r="CN41" s="69"/>
      <c r="CO41" s="383" t="str">
        <f t="shared" si="3"/>
        <v/>
      </c>
      <c r="CP41" s="383"/>
      <c r="CQ41" s="382" t="str">
        <f>IF('各会計、関係団体の財政状況及び健全化判断比率'!BS14="","",'各会計、関係団体の財政状況及び健全化判断比率'!BS14)</f>
        <v/>
      </c>
      <c r="CR41" s="382"/>
      <c r="CS41" s="382"/>
      <c r="CT41" s="382"/>
      <c r="CU41" s="382"/>
      <c r="CV41" s="382"/>
      <c r="CW41" s="382"/>
      <c r="CX41" s="382"/>
      <c r="CY41" s="382"/>
      <c r="CZ41" s="382"/>
      <c r="DA41" s="382"/>
      <c r="DB41" s="382"/>
      <c r="DC41" s="382"/>
      <c r="DD41" s="382"/>
      <c r="DE41" s="382"/>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15">
      <c r="A42" s="41"/>
      <c r="B42" s="68"/>
      <c r="C42" s="383" t="str">
        <f t="shared" si="5"/>
        <v/>
      </c>
      <c r="D42" s="383"/>
      <c r="E42" s="382" t="str">
        <f>IF('各会計、関係団体の財政状況及び健全化判断比率'!B15="","",'各会計、関係団体の財政状況及び健全化判断比率'!B15)</f>
        <v/>
      </c>
      <c r="F42" s="382"/>
      <c r="G42" s="382"/>
      <c r="H42" s="382"/>
      <c r="I42" s="382"/>
      <c r="J42" s="382"/>
      <c r="K42" s="382"/>
      <c r="L42" s="382"/>
      <c r="M42" s="382"/>
      <c r="N42" s="382"/>
      <c r="O42" s="382"/>
      <c r="P42" s="382"/>
      <c r="Q42" s="382"/>
      <c r="R42" s="382"/>
      <c r="S42" s="382"/>
      <c r="T42" s="69"/>
      <c r="U42" s="383" t="str">
        <f t="shared" si="4"/>
        <v/>
      </c>
      <c r="V42" s="383"/>
      <c r="W42" s="382"/>
      <c r="X42" s="382"/>
      <c r="Y42" s="382"/>
      <c r="Z42" s="382"/>
      <c r="AA42" s="382"/>
      <c r="AB42" s="382"/>
      <c r="AC42" s="382"/>
      <c r="AD42" s="382"/>
      <c r="AE42" s="382"/>
      <c r="AF42" s="382"/>
      <c r="AG42" s="382"/>
      <c r="AH42" s="382"/>
      <c r="AI42" s="382"/>
      <c r="AJ42" s="382"/>
      <c r="AK42" s="382"/>
      <c r="AL42" s="69"/>
      <c r="AM42" s="383" t="str">
        <f t="shared" si="0"/>
        <v/>
      </c>
      <c r="AN42" s="383"/>
      <c r="AO42" s="382"/>
      <c r="AP42" s="382"/>
      <c r="AQ42" s="382"/>
      <c r="AR42" s="382"/>
      <c r="AS42" s="382"/>
      <c r="AT42" s="382"/>
      <c r="AU42" s="382"/>
      <c r="AV42" s="382"/>
      <c r="AW42" s="382"/>
      <c r="AX42" s="382"/>
      <c r="AY42" s="382"/>
      <c r="AZ42" s="382"/>
      <c r="BA42" s="382"/>
      <c r="BB42" s="382"/>
      <c r="BC42" s="382"/>
      <c r="BD42" s="69"/>
      <c r="BE42" s="383" t="str">
        <f t="shared" si="1"/>
        <v/>
      </c>
      <c r="BF42" s="383"/>
      <c r="BG42" s="382"/>
      <c r="BH42" s="382"/>
      <c r="BI42" s="382"/>
      <c r="BJ42" s="382"/>
      <c r="BK42" s="382"/>
      <c r="BL42" s="382"/>
      <c r="BM42" s="382"/>
      <c r="BN42" s="382"/>
      <c r="BO42" s="382"/>
      <c r="BP42" s="382"/>
      <c r="BQ42" s="382"/>
      <c r="BR42" s="382"/>
      <c r="BS42" s="382"/>
      <c r="BT42" s="382"/>
      <c r="BU42" s="382"/>
      <c r="BV42" s="69"/>
      <c r="BW42" s="383" t="str">
        <f t="shared" si="2"/>
        <v/>
      </c>
      <c r="BX42" s="383"/>
      <c r="BY42" s="382" t="str">
        <f>IF('各会計、関係団体の財政状況及び健全化判断比率'!B76="","",'各会計、関係団体の財政状況及び健全化判断比率'!B76)</f>
        <v/>
      </c>
      <c r="BZ42" s="382"/>
      <c r="CA42" s="382"/>
      <c r="CB42" s="382"/>
      <c r="CC42" s="382"/>
      <c r="CD42" s="382"/>
      <c r="CE42" s="382"/>
      <c r="CF42" s="382"/>
      <c r="CG42" s="382"/>
      <c r="CH42" s="382"/>
      <c r="CI42" s="382"/>
      <c r="CJ42" s="382"/>
      <c r="CK42" s="382"/>
      <c r="CL42" s="382"/>
      <c r="CM42" s="382"/>
      <c r="CN42" s="69"/>
      <c r="CO42" s="383" t="str">
        <f t="shared" si="3"/>
        <v/>
      </c>
      <c r="CP42" s="383"/>
      <c r="CQ42" s="382" t="str">
        <f>IF('各会計、関係団体の財政状況及び健全化判断比率'!BS15="","",'各会計、関係団体の財政状況及び健全化判断比率'!BS15)</f>
        <v/>
      </c>
      <c r="CR42" s="382"/>
      <c r="CS42" s="382"/>
      <c r="CT42" s="382"/>
      <c r="CU42" s="382"/>
      <c r="CV42" s="382"/>
      <c r="CW42" s="382"/>
      <c r="CX42" s="382"/>
      <c r="CY42" s="382"/>
      <c r="CZ42" s="382"/>
      <c r="DA42" s="382"/>
      <c r="DB42" s="382"/>
      <c r="DC42" s="382"/>
      <c r="DD42" s="382"/>
      <c r="DE42" s="382"/>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15">
      <c r="A43" s="41"/>
      <c r="B43" s="68"/>
      <c r="C43" s="383" t="str">
        <f t="shared" si="5"/>
        <v/>
      </c>
      <c r="D43" s="383"/>
      <c r="E43" s="382" t="str">
        <f>IF('各会計、関係団体の財政状況及び健全化判断比率'!B16="","",'各会計、関係団体の財政状況及び健全化判断比率'!B16)</f>
        <v/>
      </c>
      <c r="F43" s="382"/>
      <c r="G43" s="382"/>
      <c r="H43" s="382"/>
      <c r="I43" s="382"/>
      <c r="J43" s="382"/>
      <c r="K43" s="382"/>
      <c r="L43" s="382"/>
      <c r="M43" s="382"/>
      <c r="N43" s="382"/>
      <c r="O43" s="382"/>
      <c r="P43" s="382"/>
      <c r="Q43" s="382"/>
      <c r="R43" s="382"/>
      <c r="S43" s="382"/>
      <c r="T43" s="69"/>
      <c r="U43" s="383" t="str">
        <f t="shared" si="4"/>
        <v/>
      </c>
      <c r="V43" s="383"/>
      <c r="W43" s="382"/>
      <c r="X43" s="382"/>
      <c r="Y43" s="382"/>
      <c r="Z43" s="382"/>
      <c r="AA43" s="382"/>
      <c r="AB43" s="382"/>
      <c r="AC43" s="382"/>
      <c r="AD43" s="382"/>
      <c r="AE43" s="382"/>
      <c r="AF43" s="382"/>
      <c r="AG43" s="382"/>
      <c r="AH43" s="382"/>
      <c r="AI43" s="382"/>
      <c r="AJ43" s="382"/>
      <c r="AK43" s="382"/>
      <c r="AL43" s="69"/>
      <c r="AM43" s="383" t="str">
        <f t="shared" si="0"/>
        <v/>
      </c>
      <c r="AN43" s="383"/>
      <c r="AO43" s="382"/>
      <c r="AP43" s="382"/>
      <c r="AQ43" s="382"/>
      <c r="AR43" s="382"/>
      <c r="AS43" s="382"/>
      <c r="AT43" s="382"/>
      <c r="AU43" s="382"/>
      <c r="AV43" s="382"/>
      <c r="AW43" s="382"/>
      <c r="AX43" s="382"/>
      <c r="AY43" s="382"/>
      <c r="AZ43" s="382"/>
      <c r="BA43" s="382"/>
      <c r="BB43" s="382"/>
      <c r="BC43" s="382"/>
      <c r="BD43" s="69"/>
      <c r="BE43" s="383" t="str">
        <f t="shared" si="1"/>
        <v/>
      </c>
      <c r="BF43" s="383"/>
      <c r="BG43" s="382"/>
      <c r="BH43" s="382"/>
      <c r="BI43" s="382"/>
      <c r="BJ43" s="382"/>
      <c r="BK43" s="382"/>
      <c r="BL43" s="382"/>
      <c r="BM43" s="382"/>
      <c r="BN43" s="382"/>
      <c r="BO43" s="382"/>
      <c r="BP43" s="382"/>
      <c r="BQ43" s="382"/>
      <c r="BR43" s="382"/>
      <c r="BS43" s="382"/>
      <c r="BT43" s="382"/>
      <c r="BU43" s="382"/>
      <c r="BV43" s="69"/>
      <c r="BW43" s="383" t="str">
        <f t="shared" si="2"/>
        <v/>
      </c>
      <c r="BX43" s="383"/>
      <c r="BY43" s="382" t="str">
        <f>IF('各会計、関係団体の財政状況及び健全化判断比率'!B77="","",'各会計、関係団体の財政状況及び健全化判断比率'!B77)</f>
        <v/>
      </c>
      <c r="BZ43" s="382"/>
      <c r="CA43" s="382"/>
      <c r="CB43" s="382"/>
      <c r="CC43" s="382"/>
      <c r="CD43" s="382"/>
      <c r="CE43" s="382"/>
      <c r="CF43" s="382"/>
      <c r="CG43" s="382"/>
      <c r="CH43" s="382"/>
      <c r="CI43" s="382"/>
      <c r="CJ43" s="382"/>
      <c r="CK43" s="382"/>
      <c r="CL43" s="382"/>
      <c r="CM43" s="382"/>
      <c r="CN43" s="69"/>
      <c r="CO43" s="383" t="str">
        <f t="shared" si="3"/>
        <v/>
      </c>
      <c r="CP43" s="383"/>
      <c r="CQ43" s="382" t="str">
        <f>IF('各会計、関係団体の財政状況及び健全化判断比率'!BS16="","",'各会計、関係団体の財政状況及び健全化判断比率'!BS16)</f>
        <v/>
      </c>
      <c r="CR43" s="382"/>
      <c r="CS43" s="382"/>
      <c r="CT43" s="382"/>
      <c r="CU43" s="382"/>
      <c r="CV43" s="382"/>
      <c r="CW43" s="382"/>
      <c r="CX43" s="382"/>
      <c r="CY43" s="382"/>
      <c r="CZ43" s="382"/>
      <c r="DA43" s="382"/>
      <c r="DB43" s="382"/>
      <c r="DC43" s="382"/>
      <c r="DD43" s="382"/>
      <c r="DE43" s="382"/>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142</v>
      </c>
    </row>
    <row r="50" spans="5:5" x14ac:dyDescent="0.15">
      <c r="E50" s="43" t="s">
        <v>143</v>
      </c>
    </row>
    <row r="51" spans="5:5" x14ac:dyDescent="0.15">
      <c r="E51" s="43" t="s">
        <v>144</v>
      </c>
    </row>
    <row r="52" spans="5:5" x14ac:dyDescent="0.15">
      <c r="E52" s="43" t="s">
        <v>145</v>
      </c>
    </row>
    <row r="53" spans="5:5" x14ac:dyDescent="0.15"/>
    <row r="54" spans="5:5" x14ac:dyDescent="0.15"/>
    <row r="55" spans="5:5" x14ac:dyDescent="0.15"/>
    <row r="56" spans="5:5" x14ac:dyDescent="0.15"/>
  </sheetData>
  <sheetProtection algorithmName="SHA-512" hashValue="f1lmQqcthherwACaaJCdVsvnZvnUmgTUg5DB6acEBvfwlPu168ukflRzmnFTG9BgdDhux42dJVk1HkdEF0Zp7Q==" saltValue="HN7MzoC+NqKI7AExbgN0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474</v>
      </c>
      <c r="K32" s="260"/>
      <c r="L32" s="260"/>
      <c r="M32" s="260"/>
      <c r="N32" s="260"/>
      <c r="O32" s="260"/>
      <c r="P32" s="260"/>
    </row>
    <row r="33" spans="1:16" ht="39" customHeight="1" thickBot="1" x14ac:dyDescent="0.25">
      <c r="A33" s="260"/>
      <c r="B33" s="263" t="s">
        <v>483</v>
      </c>
      <c r="C33" s="264"/>
      <c r="D33" s="264"/>
      <c r="E33" s="265" t="s">
        <v>475</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484</v>
      </c>
      <c r="D34" s="1206"/>
      <c r="E34" s="1207"/>
      <c r="F34" s="270">
        <v>14.27</v>
      </c>
      <c r="G34" s="271">
        <v>14.37</v>
      </c>
      <c r="H34" s="271">
        <v>15.64</v>
      </c>
      <c r="I34" s="271">
        <v>17.05</v>
      </c>
      <c r="J34" s="272">
        <v>18.03</v>
      </c>
      <c r="K34" s="260"/>
      <c r="L34" s="260"/>
      <c r="M34" s="260"/>
      <c r="N34" s="260"/>
      <c r="O34" s="260"/>
      <c r="P34" s="260"/>
    </row>
    <row r="35" spans="1:16" ht="39" customHeight="1" x14ac:dyDescent="0.15">
      <c r="A35" s="260"/>
      <c r="B35" s="273"/>
      <c r="C35" s="1200" t="s">
        <v>485</v>
      </c>
      <c r="D35" s="1201"/>
      <c r="E35" s="1202"/>
      <c r="F35" s="274">
        <v>7.75</v>
      </c>
      <c r="G35" s="275">
        <v>8.4600000000000009</v>
      </c>
      <c r="H35" s="275">
        <v>7.12</v>
      </c>
      <c r="I35" s="275">
        <v>5.82</v>
      </c>
      <c r="J35" s="276">
        <v>3.96</v>
      </c>
      <c r="K35" s="260"/>
      <c r="L35" s="260"/>
      <c r="M35" s="260"/>
      <c r="N35" s="260"/>
      <c r="O35" s="260"/>
      <c r="P35" s="260"/>
    </row>
    <row r="36" spans="1:16" ht="39" customHeight="1" x14ac:dyDescent="0.15">
      <c r="A36" s="260"/>
      <c r="B36" s="273"/>
      <c r="C36" s="1200" t="s">
        <v>486</v>
      </c>
      <c r="D36" s="1201"/>
      <c r="E36" s="1202"/>
      <c r="F36" s="274">
        <v>0.7</v>
      </c>
      <c r="G36" s="275">
        <v>0.48</v>
      </c>
      <c r="H36" s="275" t="s">
        <v>487</v>
      </c>
      <c r="I36" s="275">
        <v>0.1</v>
      </c>
      <c r="J36" s="276">
        <v>0.15</v>
      </c>
      <c r="K36" s="260"/>
      <c r="L36" s="260"/>
      <c r="M36" s="260"/>
      <c r="N36" s="260"/>
      <c r="O36" s="260"/>
      <c r="P36" s="260"/>
    </row>
    <row r="37" spans="1:16" ht="39" customHeight="1" x14ac:dyDescent="0.15">
      <c r="A37" s="260"/>
      <c r="B37" s="273"/>
      <c r="C37" s="1200" t="s">
        <v>488</v>
      </c>
      <c r="D37" s="1201"/>
      <c r="E37" s="1202"/>
      <c r="F37" s="274" t="s">
        <v>489</v>
      </c>
      <c r="G37" s="275">
        <v>0.04</v>
      </c>
      <c r="H37" s="275">
        <v>0.03</v>
      </c>
      <c r="I37" s="275">
        <v>0.12</v>
      </c>
      <c r="J37" s="276">
        <v>0.05</v>
      </c>
      <c r="K37" s="260"/>
      <c r="L37" s="260"/>
      <c r="M37" s="260"/>
      <c r="N37" s="260"/>
      <c r="O37" s="260"/>
      <c r="P37" s="260"/>
    </row>
    <row r="38" spans="1:16" ht="39" customHeight="1" x14ac:dyDescent="0.15">
      <c r="A38" s="260"/>
      <c r="B38" s="273"/>
      <c r="C38" s="1200" t="s">
        <v>490</v>
      </c>
      <c r="D38" s="1201"/>
      <c r="E38" s="1202"/>
      <c r="F38" s="274">
        <v>0</v>
      </c>
      <c r="G38" s="275">
        <v>0</v>
      </c>
      <c r="H38" s="275">
        <v>0</v>
      </c>
      <c r="I38" s="275">
        <v>0</v>
      </c>
      <c r="J38" s="276">
        <v>0</v>
      </c>
      <c r="K38" s="260"/>
      <c r="L38" s="260"/>
      <c r="M38" s="260"/>
      <c r="N38" s="260"/>
      <c r="O38" s="260"/>
      <c r="P38" s="260"/>
    </row>
    <row r="39" spans="1:16" ht="39" customHeight="1" x14ac:dyDescent="0.15">
      <c r="A39" s="260"/>
      <c r="B39" s="273"/>
      <c r="C39" s="1200" t="s">
        <v>491</v>
      </c>
      <c r="D39" s="1201"/>
      <c r="E39" s="1202"/>
      <c r="F39" s="274">
        <v>0</v>
      </c>
      <c r="G39" s="275">
        <v>0</v>
      </c>
      <c r="H39" s="275">
        <v>0</v>
      </c>
      <c r="I39" s="275">
        <v>0</v>
      </c>
      <c r="J39" s="276">
        <v>0</v>
      </c>
      <c r="K39" s="260"/>
      <c r="L39" s="260"/>
      <c r="M39" s="260"/>
      <c r="N39" s="260"/>
      <c r="O39" s="260"/>
      <c r="P39" s="260"/>
    </row>
    <row r="40" spans="1:16" ht="39" customHeight="1" x14ac:dyDescent="0.15">
      <c r="A40" s="260"/>
      <c r="B40" s="273"/>
      <c r="C40" s="1200"/>
      <c r="D40" s="1201"/>
      <c r="E40" s="1202"/>
      <c r="F40" s="274"/>
      <c r="G40" s="275"/>
      <c r="H40" s="275"/>
      <c r="I40" s="275"/>
      <c r="J40" s="276"/>
      <c r="K40" s="260"/>
      <c r="L40" s="260"/>
      <c r="M40" s="260"/>
      <c r="N40" s="260"/>
      <c r="O40" s="260"/>
      <c r="P40" s="260"/>
    </row>
    <row r="41" spans="1:16" ht="39" customHeight="1" x14ac:dyDescent="0.15">
      <c r="A41" s="260"/>
      <c r="B41" s="273"/>
      <c r="C41" s="1200"/>
      <c r="D41" s="1201"/>
      <c r="E41" s="1202"/>
      <c r="F41" s="274"/>
      <c r="G41" s="275"/>
      <c r="H41" s="275"/>
      <c r="I41" s="275"/>
      <c r="J41" s="276"/>
      <c r="K41" s="260"/>
      <c r="L41" s="260"/>
      <c r="M41" s="260"/>
      <c r="N41" s="260"/>
      <c r="O41" s="260"/>
      <c r="P41" s="260"/>
    </row>
    <row r="42" spans="1:16" ht="39" customHeight="1" x14ac:dyDescent="0.15">
      <c r="A42" s="260"/>
      <c r="B42" s="277"/>
      <c r="C42" s="1200" t="s">
        <v>492</v>
      </c>
      <c r="D42" s="1201"/>
      <c r="E42" s="1202"/>
      <c r="F42" s="274" t="s">
        <v>436</v>
      </c>
      <c r="G42" s="275" t="s">
        <v>436</v>
      </c>
      <c r="H42" s="275" t="s">
        <v>436</v>
      </c>
      <c r="I42" s="275" t="s">
        <v>436</v>
      </c>
      <c r="J42" s="276" t="s">
        <v>436</v>
      </c>
      <c r="K42" s="260"/>
      <c r="L42" s="260"/>
      <c r="M42" s="260"/>
      <c r="N42" s="260"/>
      <c r="O42" s="260"/>
      <c r="P42" s="260"/>
    </row>
    <row r="43" spans="1:16" ht="39" customHeight="1" thickBot="1" x14ac:dyDescent="0.2">
      <c r="A43" s="260"/>
      <c r="B43" s="278"/>
      <c r="C43" s="1203" t="s">
        <v>493</v>
      </c>
      <c r="D43" s="1204"/>
      <c r="E43" s="1205"/>
      <c r="F43" s="279" t="s">
        <v>436</v>
      </c>
      <c r="G43" s="280" t="s">
        <v>436</v>
      </c>
      <c r="H43" s="280" t="s">
        <v>436</v>
      </c>
      <c r="I43" s="280" t="s">
        <v>436</v>
      </c>
      <c r="J43" s="281" t="s">
        <v>436</v>
      </c>
      <c r="K43" s="260"/>
      <c r="L43" s="260"/>
      <c r="M43" s="260"/>
      <c r="N43" s="260"/>
      <c r="O43" s="260"/>
      <c r="P43" s="260"/>
    </row>
    <row r="44" spans="1:16" ht="39" customHeight="1" x14ac:dyDescent="0.15">
      <c r="A44" s="260"/>
      <c r="B44" s="282" t="s">
        <v>494</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RWftmHPWp7Zd72bnh4I5KNkYfvWOSkpHTf08D87ztl+cVG+JS2Ag1Qb5GYKiI9jFSXX2NX7WRtBJUtOZRKe1Xw==" saltValue="Cvu3HKPkJkhQYc/RC0M/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495</v>
      </c>
      <c r="P43" s="286"/>
      <c r="Q43" s="286"/>
      <c r="R43" s="286"/>
      <c r="S43" s="286"/>
      <c r="T43" s="286"/>
      <c r="U43" s="286"/>
    </row>
    <row r="44" spans="1:21" ht="30.75" customHeight="1" thickBot="1" x14ac:dyDescent="0.2">
      <c r="A44" s="286"/>
      <c r="B44" s="289" t="s">
        <v>496</v>
      </c>
      <c r="C44" s="290"/>
      <c r="D44" s="290"/>
      <c r="E44" s="291"/>
      <c r="F44" s="291"/>
      <c r="G44" s="291"/>
      <c r="H44" s="291"/>
      <c r="I44" s="291"/>
      <c r="J44" s="292" t="s">
        <v>475</v>
      </c>
      <c r="K44" s="293" t="s">
        <v>4</v>
      </c>
      <c r="L44" s="294" t="s">
        <v>5</v>
      </c>
      <c r="M44" s="294" t="s">
        <v>6</v>
      </c>
      <c r="N44" s="294" t="s">
        <v>7</v>
      </c>
      <c r="O44" s="295" t="s">
        <v>8</v>
      </c>
      <c r="P44" s="286"/>
      <c r="Q44" s="286"/>
      <c r="R44" s="286"/>
      <c r="S44" s="286"/>
      <c r="T44" s="286"/>
      <c r="U44" s="286"/>
    </row>
    <row r="45" spans="1:21" ht="30.75" customHeight="1" x14ac:dyDescent="0.15">
      <c r="A45" s="286"/>
      <c r="B45" s="1226" t="s">
        <v>497</v>
      </c>
      <c r="C45" s="1227"/>
      <c r="D45" s="296"/>
      <c r="E45" s="1232" t="s">
        <v>498</v>
      </c>
      <c r="F45" s="1232"/>
      <c r="G45" s="1232"/>
      <c r="H45" s="1232"/>
      <c r="I45" s="1232"/>
      <c r="J45" s="1233"/>
      <c r="K45" s="297">
        <v>553</v>
      </c>
      <c r="L45" s="298">
        <v>519</v>
      </c>
      <c r="M45" s="298">
        <v>479</v>
      </c>
      <c r="N45" s="298">
        <v>476</v>
      </c>
      <c r="O45" s="299">
        <v>458</v>
      </c>
      <c r="P45" s="286"/>
      <c r="Q45" s="286"/>
      <c r="R45" s="286"/>
      <c r="S45" s="286"/>
      <c r="T45" s="286"/>
      <c r="U45" s="286"/>
    </row>
    <row r="46" spans="1:21" ht="30.75" customHeight="1" x14ac:dyDescent="0.15">
      <c r="A46" s="286"/>
      <c r="B46" s="1228"/>
      <c r="C46" s="1229"/>
      <c r="D46" s="300"/>
      <c r="E46" s="1210" t="s">
        <v>499</v>
      </c>
      <c r="F46" s="1210"/>
      <c r="G46" s="1210"/>
      <c r="H46" s="1210"/>
      <c r="I46" s="1210"/>
      <c r="J46" s="1211"/>
      <c r="K46" s="301" t="s">
        <v>436</v>
      </c>
      <c r="L46" s="302" t="s">
        <v>436</v>
      </c>
      <c r="M46" s="302" t="s">
        <v>436</v>
      </c>
      <c r="N46" s="302" t="s">
        <v>436</v>
      </c>
      <c r="O46" s="303" t="s">
        <v>436</v>
      </c>
      <c r="P46" s="286"/>
      <c r="Q46" s="286"/>
      <c r="R46" s="286"/>
      <c r="S46" s="286"/>
      <c r="T46" s="286"/>
      <c r="U46" s="286"/>
    </row>
    <row r="47" spans="1:21" ht="30.75" customHeight="1" x14ac:dyDescent="0.15">
      <c r="A47" s="286"/>
      <c r="B47" s="1228"/>
      <c r="C47" s="1229"/>
      <c r="D47" s="300"/>
      <c r="E47" s="1210" t="s">
        <v>500</v>
      </c>
      <c r="F47" s="1210"/>
      <c r="G47" s="1210"/>
      <c r="H47" s="1210"/>
      <c r="I47" s="1210"/>
      <c r="J47" s="1211"/>
      <c r="K47" s="301" t="s">
        <v>436</v>
      </c>
      <c r="L47" s="302" t="s">
        <v>436</v>
      </c>
      <c r="M47" s="302" t="s">
        <v>436</v>
      </c>
      <c r="N47" s="302" t="s">
        <v>436</v>
      </c>
      <c r="O47" s="303" t="s">
        <v>436</v>
      </c>
      <c r="P47" s="286"/>
      <c r="Q47" s="286"/>
      <c r="R47" s="286"/>
      <c r="S47" s="286"/>
      <c r="T47" s="286"/>
      <c r="U47" s="286"/>
    </row>
    <row r="48" spans="1:21" ht="30.75" customHeight="1" x14ac:dyDescent="0.15">
      <c r="A48" s="286"/>
      <c r="B48" s="1228"/>
      <c r="C48" s="1229"/>
      <c r="D48" s="300"/>
      <c r="E48" s="1210" t="s">
        <v>501</v>
      </c>
      <c r="F48" s="1210"/>
      <c r="G48" s="1210"/>
      <c r="H48" s="1210"/>
      <c r="I48" s="1210"/>
      <c r="J48" s="1211"/>
      <c r="K48" s="301">
        <v>64</v>
      </c>
      <c r="L48" s="302">
        <v>66</v>
      </c>
      <c r="M48" s="302">
        <v>69</v>
      </c>
      <c r="N48" s="302">
        <v>70</v>
      </c>
      <c r="O48" s="303">
        <v>74</v>
      </c>
      <c r="P48" s="286"/>
      <c r="Q48" s="286"/>
      <c r="R48" s="286"/>
      <c r="S48" s="286"/>
      <c r="T48" s="286"/>
      <c r="U48" s="286"/>
    </row>
    <row r="49" spans="1:21" ht="30.75" customHeight="1" x14ac:dyDescent="0.15">
      <c r="A49" s="286"/>
      <c r="B49" s="1228"/>
      <c r="C49" s="1229"/>
      <c r="D49" s="300"/>
      <c r="E49" s="1210" t="s">
        <v>502</v>
      </c>
      <c r="F49" s="1210"/>
      <c r="G49" s="1210"/>
      <c r="H49" s="1210"/>
      <c r="I49" s="1210"/>
      <c r="J49" s="1211"/>
      <c r="K49" s="301">
        <v>13</v>
      </c>
      <c r="L49" s="302">
        <v>15</v>
      </c>
      <c r="M49" s="302">
        <v>15</v>
      </c>
      <c r="N49" s="302">
        <v>19</v>
      </c>
      <c r="O49" s="303">
        <v>20</v>
      </c>
      <c r="P49" s="286"/>
      <c r="Q49" s="286"/>
      <c r="R49" s="286"/>
      <c r="S49" s="286"/>
      <c r="T49" s="286"/>
      <c r="U49" s="286"/>
    </row>
    <row r="50" spans="1:21" ht="30.75" customHeight="1" x14ac:dyDescent="0.15">
      <c r="A50" s="286"/>
      <c r="B50" s="1228"/>
      <c r="C50" s="1229"/>
      <c r="D50" s="300"/>
      <c r="E50" s="1210" t="s">
        <v>503</v>
      </c>
      <c r="F50" s="1210"/>
      <c r="G50" s="1210"/>
      <c r="H50" s="1210"/>
      <c r="I50" s="1210"/>
      <c r="J50" s="1211"/>
      <c r="K50" s="301">
        <v>4</v>
      </c>
      <c r="L50" s="302">
        <v>3</v>
      </c>
      <c r="M50" s="302">
        <v>2</v>
      </c>
      <c r="N50" s="302">
        <v>2</v>
      </c>
      <c r="O50" s="303">
        <v>2</v>
      </c>
      <c r="P50" s="286"/>
      <c r="Q50" s="286"/>
      <c r="R50" s="286"/>
      <c r="S50" s="286"/>
      <c r="T50" s="286"/>
      <c r="U50" s="286"/>
    </row>
    <row r="51" spans="1:21" ht="30.75" customHeight="1" x14ac:dyDescent="0.15">
      <c r="A51" s="286"/>
      <c r="B51" s="1230"/>
      <c r="C51" s="1231"/>
      <c r="D51" s="304"/>
      <c r="E51" s="1210" t="s">
        <v>504</v>
      </c>
      <c r="F51" s="1210"/>
      <c r="G51" s="1210"/>
      <c r="H51" s="1210"/>
      <c r="I51" s="1210"/>
      <c r="J51" s="1211"/>
      <c r="K51" s="301" t="s">
        <v>436</v>
      </c>
      <c r="L51" s="302" t="s">
        <v>436</v>
      </c>
      <c r="M51" s="302" t="s">
        <v>436</v>
      </c>
      <c r="N51" s="302" t="s">
        <v>436</v>
      </c>
      <c r="O51" s="303" t="s">
        <v>436</v>
      </c>
      <c r="P51" s="286"/>
      <c r="Q51" s="286"/>
      <c r="R51" s="286"/>
      <c r="S51" s="286"/>
      <c r="T51" s="286"/>
      <c r="U51" s="286"/>
    </row>
    <row r="52" spans="1:21" ht="30.75" customHeight="1" x14ac:dyDescent="0.15">
      <c r="A52" s="286"/>
      <c r="B52" s="1208" t="s">
        <v>505</v>
      </c>
      <c r="C52" s="1209"/>
      <c r="D52" s="304"/>
      <c r="E52" s="1210" t="s">
        <v>506</v>
      </c>
      <c r="F52" s="1210"/>
      <c r="G52" s="1210"/>
      <c r="H52" s="1210"/>
      <c r="I52" s="1210"/>
      <c r="J52" s="1211"/>
      <c r="K52" s="301">
        <v>457</v>
      </c>
      <c r="L52" s="302">
        <v>437</v>
      </c>
      <c r="M52" s="302">
        <v>418</v>
      </c>
      <c r="N52" s="302">
        <v>426</v>
      </c>
      <c r="O52" s="303">
        <v>399</v>
      </c>
      <c r="P52" s="286"/>
      <c r="Q52" s="286"/>
      <c r="R52" s="286"/>
      <c r="S52" s="286"/>
      <c r="T52" s="286"/>
      <c r="U52" s="286"/>
    </row>
    <row r="53" spans="1:21" ht="30.75" customHeight="1" thickBot="1" x14ac:dyDescent="0.2">
      <c r="A53" s="286"/>
      <c r="B53" s="1212" t="s">
        <v>507</v>
      </c>
      <c r="C53" s="1213"/>
      <c r="D53" s="305"/>
      <c r="E53" s="1214" t="s">
        <v>508</v>
      </c>
      <c r="F53" s="1214"/>
      <c r="G53" s="1214"/>
      <c r="H53" s="1214"/>
      <c r="I53" s="1214"/>
      <c r="J53" s="1215"/>
      <c r="K53" s="306">
        <v>177</v>
      </c>
      <c r="L53" s="307">
        <v>166</v>
      </c>
      <c r="M53" s="307">
        <v>147</v>
      </c>
      <c r="N53" s="307">
        <v>141</v>
      </c>
      <c r="O53" s="308">
        <v>155</v>
      </c>
      <c r="P53" s="286"/>
      <c r="Q53" s="286"/>
      <c r="R53" s="286"/>
      <c r="S53" s="286"/>
      <c r="T53" s="286"/>
      <c r="U53" s="286"/>
    </row>
    <row r="54" spans="1:21" ht="24" customHeight="1" x14ac:dyDescent="0.15">
      <c r="A54" s="286"/>
      <c r="B54" s="309" t="s">
        <v>509</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510</v>
      </c>
      <c r="C55" s="311"/>
      <c r="D55" s="311"/>
      <c r="E55" s="311"/>
      <c r="F55" s="311"/>
      <c r="G55" s="311"/>
      <c r="H55" s="311"/>
      <c r="I55" s="311"/>
      <c r="J55" s="311"/>
      <c r="K55" s="312"/>
      <c r="L55" s="312"/>
      <c r="M55" s="312"/>
      <c r="N55" s="312"/>
      <c r="O55" s="313" t="s">
        <v>511</v>
      </c>
      <c r="P55" s="286"/>
      <c r="Q55" s="286"/>
      <c r="R55" s="286"/>
      <c r="S55" s="286"/>
      <c r="T55" s="286"/>
      <c r="U55" s="286"/>
    </row>
    <row r="56" spans="1:21" ht="31.5" customHeight="1" thickBot="1" x14ac:dyDescent="0.2">
      <c r="A56" s="286"/>
      <c r="B56" s="314"/>
      <c r="C56" s="315"/>
      <c r="D56" s="315"/>
      <c r="E56" s="316"/>
      <c r="F56" s="316"/>
      <c r="G56" s="316"/>
      <c r="H56" s="316"/>
      <c r="I56" s="316"/>
      <c r="J56" s="317" t="s">
        <v>475</v>
      </c>
      <c r="K56" s="318" t="s">
        <v>512</v>
      </c>
      <c r="L56" s="319" t="s">
        <v>513</v>
      </c>
      <c r="M56" s="319" t="s">
        <v>514</v>
      </c>
      <c r="N56" s="319" t="s">
        <v>515</v>
      </c>
      <c r="O56" s="320" t="s">
        <v>516</v>
      </c>
      <c r="P56" s="286"/>
      <c r="Q56" s="286"/>
      <c r="R56" s="286"/>
      <c r="S56" s="286"/>
      <c r="T56" s="286"/>
      <c r="U56" s="286"/>
    </row>
    <row r="57" spans="1:21" ht="31.5" customHeight="1" x14ac:dyDescent="0.15">
      <c r="B57" s="1216" t="s">
        <v>517</v>
      </c>
      <c r="C57" s="1217"/>
      <c r="D57" s="1220" t="s">
        <v>518</v>
      </c>
      <c r="E57" s="1221"/>
      <c r="F57" s="1221"/>
      <c r="G57" s="1221"/>
      <c r="H57" s="1221"/>
      <c r="I57" s="1221"/>
      <c r="J57" s="1222"/>
      <c r="K57" s="321">
        <v>325</v>
      </c>
      <c r="L57" s="322">
        <v>494</v>
      </c>
      <c r="M57" s="322">
        <v>562</v>
      </c>
      <c r="N57" s="322">
        <v>736</v>
      </c>
      <c r="O57" s="323">
        <v>500</v>
      </c>
    </row>
    <row r="58" spans="1:21" ht="31.5" customHeight="1" thickBot="1" x14ac:dyDescent="0.2">
      <c r="B58" s="1218"/>
      <c r="C58" s="1219"/>
      <c r="D58" s="1223" t="s">
        <v>519</v>
      </c>
      <c r="E58" s="1224"/>
      <c r="F58" s="1224"/>
      <c r="G58" s="1224"/>
      <c r="H58" s="1224"/>
      <c r="I58" s="1224"/>
      <c r="J58" s="1225"/>
      <c r="K58" s="324">
        <v>96</v>
      </c>
      <c r="L58" s="325">
        <v>173</v>
      </c>
      <c r="M58" s="325">
        <v>74</v>
      </c>
      <c r="N58" s="325">
        <v>210</v>
      </c>
      <c r="O58" s="326">
        <v>95</v>
      </c>
    </row>
    <row r="59" spans="1:21" ht="24" customHeight="1" x14ac:dyDescent="0.15">
      <c r="B59" s="327"/>
      <c r="C59" s="327"/>
      <c r="D59" s="328" t="s">
        <v>520</v>
      </c>
      <c r="E59" s="329"/>
      <c r="F59" s="329"/>
      <c r="G59" s="329"/>
      <c r="H59" s="329"/>
      <c r="I59" s="329"/>
      <c r="J59" s="329"/>
      <c r="K59" s="329"/>
      <c r="L59" s="329"/>
      <c r="M59" s="329"/>
      <c r="N59" s="329"/>
      <c r="O59" s="329"/>
    </row>
    <row r="60" spans="1:21" ht="24" customHeight="1" x14ac:dyDescent="0.15">
      <c r="B60" s="330"/>
      <c r="C60" s="330"/>
      <c r="D60" s="328" t="s">
        <v>521</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ZLCXhi1OLmCSbCWYt8eq9XLcjhwGBF23ckl9WfKqyCZySD16vP+/t5ql8sy5BSThQ8ywCF1OZKMpvrWZ1KwbrQ==" saltValue="mrP902we78t9AzjH5WMF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495</v>
      </c>
    </row>
    <row r="40" spans="2:13" ht="27.75" customHeight="1" thickBot="1" x14ac:dyDescent="0.2">
      <c r="B40" s="333" t="s">
        <v>496</v>
      </c>
      <c r="C40" s="334"/>
      <c r="D40" s="334"/>
      <c r="E40" s="335"/>
      <c r="F40" s="335"/>
      <c r="G40" s="335"/>
      <c r="H40" s="336" t="s">
        <v>475</v>
      </c>
      <c r="I40" s="337" t="s">
        <v>4</v>
      </c>
      <c r="J40" s="338" t="s">
        <v>5</v>
      </c>
      <c r="K40" s="338" t="s">
        <v>6</v>
      </c>
      <c r="L40" s="338" t="s">
        <v>7</v>
      </c>
      <c r="M40" s="339" t="s">
        <v>8</v>
      </c>
    </row>
    <row r="41" spans="2:13" ht="27.75" customHeight="1" x14ac:dyDescent="0.15">
      <c r="B41" s="1246" t="s">
        <v>522</v>
      </c>
      <c r="C41" s="1247"/>
      <c r="D41" s="340"/>
      <c r="E41" s="1248" t="s">
        <v>523</v>
      </c>
      <c r="F41" s="1248"/>
      <c r="G41" s="1248"/>
      <c r="H41" s="1249"/>
      <c r="I41" s="341">
        <v>4713</v>
      </c>
      <c r="J41" s="342">
        <v>4754</v>
      </c>
      <c r="K41" s="342">
        <v>4743</v>
      </c>
      <c r="L41" s="342">
        <v>5141</v>
      </c>
      <c r="M41" s="343">
        <v>5010</v>
      </c>
    </row>
    <row r="42" spans="2:13" ht="27.75" customHeight="1" x14ac:dyDescent="0.15">
      <c r="B42" s="1236"/>
      <c r="C42" s="1237"/>
      <c r="D42" s="344"/>
      <c r="E42" s="1240" t="s">
        <v>524</v>
      </c>
      <c r="F42" s="1240"/>
      <c r="G42" s="1240"/>
      <c r="H42" s="1241"/>
      <c r="I42" s="345">
        <v>29</v>
      </c>
      <c r="J42" s="346">
        <v>20</v>
      </c>
      <c r="K42" s="346">
        <v>11</v>
      </c>
      <c r="L42" s="346">
        <v>2</v>
      </c>
      <c r="M42" s="347">
        <v>1</v>
      </c>
    </row>
    <row r="43" spans="2:13" ht="27.75" customHeight="1" x14ac:dyDescent="0.15">
      <c r="B43" s="1236"/>
      <c r="C43" s="1237"/>
      <c r="D43" s="344"/>
      <c r="E43" s="1240" t="s">
        <v>525</v>
      </c>
      <c r="F43" s="1240"/>
      <c r="G43" s="1240"/>
      <c r="H43" s="1241"/>
      <c r="I43" s="345">
        <v>214</v>
      </c>
      <c r="J43" s="346">
        <v>586</v>
      </c>
      <c r="K43" s="346">
        <v>563</v>
      </c>
      <c r="L43" s="346">
        <v>559</v>
      </c>
      <c r="M43" s="347">
        <v>567</v>
      </c>
    </row>
    <row r="44" spans="2:13" ht="27.75" customHeight="1" x14ac:dyDescent="0.15">
      <c r="B44" s="1236"/>
      <c r="C44" s="1237"/>
      <c r="D44" s="344"/>
      <c r="E44" s="1240" t="s">
        <v>526</v>
      </c>
      <c r="F44" s="1240"/>
      <c r="G44" s="1240"/>
      <c r="H44" s="1241"/>
      <c r="I44" s="345">
        <v>107</v>
      </c>
      <c r="J44" s="346">
        <v>142</v>
      </c>
      <c r="K44" s="346">
        <v>127</v>
      </c>
      <c r="L44" s="346">
        <v>109</v>
      </c>
      <c r="M44" s="347">
        <v>90</v>
      </c>
    </row>
    <row r="45" spans="2:13" ht="27.75" customHeight="1" x14ac:dyDescent="0.15">
      <c r="B45" s="1236"/>
      <c r="C45" s="1237"/>
      <c r="D45" s="344"/>
      <c r="E45" s="1240" t="s">
        <v>527</v>
      </c>
      <c r="F45" s="1240"/>
      <c r="G45" s="1240"/>
      <c r="H45" s="1241"/>
      <c r="I45" s="345">
        <v>755</v>
      </c>
      <c r="J45" s="346">
        <v>733</v>
      </c>
      <c r="K45" s="346">
        <v>713</v>
      </c>
      <c r="L45" s="346">
        <v>922</v>
      </c>
      <c r="M45" s="347">
        <v>900</v>
      </c>
    </row>
    <row r="46" spans="2:13" ht="27.75" customHeight="1" x14ac:dyDescent="0.15">
      <c r="B46" s="1236"/>
      <c r="C46" s="1237"/>
      <c r="D46" s="348"/>
      <c r="E46" s="1240" t="s">
        <v>528</v>
      </c>
      <c r="F46" s="1240"/>
      <c r="G46" s="1240"/>
      <c r="H46" s="1241"/>
      <c r="I46" s="345" t="s">
        <v>436</v>
      </c>
      <c r="J46" s="346" t="s">
        <v>436</v>
      </c>
      <c r="K46" s="346" t="s">
        <v>436</v>
      </c>
      <c r="L46" s="346" t="s">
        <v>436</v>
      </c>
      <c r="M46" s="347" t="s">
        <v>436</v>
      </c>
    </row>
    <row r="47" spans="2:13" ht="27.75" customHeight="1" x14ac:dyDescent="0.15">
      <c r="B47" s="1236"/>
      <c r="C47" s="1237"/>
      <c r="D47" s="349"/>
      <c r="E47" s="1250" t="s">
        <v>529</v>
      </c>
      <c r="F47" s="1251"/>
      <c r="G47" s="1251"/>
      <c r="H47" s="1252"/>
      <c r="I47" s="345" t="s">
        <v>436</v>
      </c>
      <c r="J47" s="346" t="s">
        <v>436</v>
      </c>
      <c r="K47" s="346" t="s">
        <v>436</v>
      </c>
      <c r="L47" s="346" t="s">
        <v>436</v>
      </c>
      <c r="M47" s="347" t="s">
        <v>436</v>
      </c>
    </row>
    <row r="48" spans="2:13" ht="27.75" customHeight="1" x14ac:dyDescent="0.15">
      <c r="B48" s="1236"/>
      <c r="C48" s="1237"/>
      <c r="D48" s="344"/>
      <c r="E48" s="1240" t="s">
        <v>530</v>
      </c>
      <c r="F48" s="1240"/>
      <c r="G48" s="1240"/>
      <c r="H48" s="1241"/>
      <c r="I48" s="345" t="s">
        <v>436</v>
      </c>
      <c r="J48" s="346" t="s">
        <v>436</v>
      </c>
      <c r="K48" s="346" t="s">
        <v>436</v>
      </c>
      <c r="L48" s="346" t="s">
        <v>436</v>
      </c>
      <c r="M48" s="347" t="s">
        <v>436</v>
      </c>
    </row>
    <row r="49" spans="2:13" ht="27.75" customHeight="1" x14ac:dyDescent="0.15">
      <c r="B49" s="1238"/>
      <c r="C49" s="1239"/>
      <c r="D49" s="344"/>
      <c r="E49" s="1240" t="s">
        <v>531</v>
      </c>
      <c r="F49" s="1240"/>
      <c r="G49" s="1240"/>
      <c r="H49" s="1241"/>
      <c r="I49" s="345" t="s">
        <v>436</v>
      </c>
      <c r="J49" s="346" t="s">
        <v>436</v>
      </c>
      <c r="K49" s="346" t="s">
        <v>436</v>
      </c>
      <c r="L49" s="346" t="s">
        <v>436</v>
      </c>
      <c r="M49" s="347" t="s">
        <v>436</v>
      </c>
    </row>
    <row r="50" spans="2:13" ht="27.75" customHeight="1" x14ac:dyDescent="0.15">
      <c r="B50" s="1234" t="s">
        <v>532</v>
      </c>
      <c r="C50" s="1235"/>
      <c r="D50" s="350"/>
      <c r="E50" s="1240" t="s">
        <v>533</v>
      </c>
      <c r="F50" s="1240"/>
      <c r="G50" s="1240"/>
      <c r="H50" s="1241"/>
      <c r="I50" s="345">
        <v>4149</v>
      </c>
      <c r="J50" s="346">
        <v>4318</v>
      </c>
      <c r="K50" s="346">
        <v>4402</v>
      </c>
      <c r="L50" s="346">
        <v>3947</v>
      </c>
      <c r="M50" s="347">
        <v>3892</v>
      </c>
    </row>
    <row r="51" spans="2:13" ht="27.75" customHeight="1" x14ac:dyDescent="0.15">
      <c r="B51" s="1236"/>
      <c r="C51" s="1237"/>
      <c r="D51" s="344"/>
      <c r="E51" s="1240" t="s">
        <v>534</v>
      </c>
      <c r="F51" s="1240"/>
      <c r="G51" s="1240"/>
      <c r="H51" s="1241"/>
      <c r="I51" s="345">
        <v>308</v>
      </c>
      <c r="J51" s="346">
        <v>269</v>
      </c>
      <c r="K51" s="346">
        <v>235</v>
      </c>
      <c r="L51" s="346" t="s">
        <v>436</v>
      </c>
      <c r="M51" s="347" t="s">
        <v>436</v>
      </c>
    </row>
    <row r="52" spans="2:13" ht="27.75" customHeight="1" x14ac:dyDescent="0.15">
      <c r="B52" s="1238"/>
      <c r="C52" s="1239"/>
      <c r="D52" s="344"/>
      <c r="E52" s="1240" t="s">
        <v>535</v>
      </c>
      <c r="F52" s="1240"/>
      <c r="G52" s="1240"/>
      <c r="H52" s="1241"/>
      <c r="I52" s="345">
        <v>3572</v>
      </c>
      <c r="J52" s="346">
        <v>3628</v>
      </c>
      <c r="K52" s="346">
        <v>3640</v>
      </c>
      <c r="L52" s="346">
        <v>4388</v>
      </c>
      <c r="M52" s="347">
        <v>4369</v>
      </c>
    </row>
    <row r="53" spans="2:13" ht="27.75" customHeight="1" thickBot="1" x14ac:dyDescent="0.2">
      <c r="B53" s="1242" t="s">
        <v>507</v>
      </c>
      <c r="C53" s="1243"/>
      <c r="D53" s="351"/>
      <c r="E53" s="1244" t="s">
        <v>536</v>
      </c>
      <c r="F53" s="1244"/>
      <c r="G53" s="1244"/>
      <c r="H53" s="1245"/>
      <c r="I53" s="352">
        <v>-2210</v>
      </c>
      <c r="J53" s="353">
        <v>-1980</v>
      </c>
      <c r="K53" s="353">
        <v>-2121</v>
      </c>
      <c r="L53" s="353">
        <v>-1602</v>
      </c>
      <c r="M53" s="354">
        <v>-1693</v>
      </c>
    </row>
    <row r="54" spans="2:13" ht="27.75" customHeight="1" x14ac:dyDescent="0.15">
      <c r="B54" s="355" t="s">
        <v>537</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N7Wq5ZNi/8/Pc1u8neOiqtUzvzARxfBnLWEXgvpPJAauFLLhWtPEqAOS06zJCOaBxwLALmUcRMz03HHuhVEGA==" saltValue="c+TQPTAL36T9KCq303Cz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538</v>
      </c>
    </row>
    <row r="54" spans="2:8" ht="29.25" customHeight="1" thickBot="1" x14ac:dyDescent="0.25">
      <c r="B54" s="360" t="s">
        <v>26</v>
      </c>
      <c r="C54" s="361"/>
      <c r="D54" s="361"/>
      <c r="E54" s="362" t="s">
        <v>475</v>
      </c>
      <c r="F54" s="363" t="s">
        <v>6</v>
      </c>
      <c r="G54" s="363" t="s">
        <v>7</v>
      </c>
      <c r="H54" s="364" t="s">
        <v>8</v>
      </c>
    </row>
    <row r="55" spans="2:8" ht="52.5" customHeight="1" x14ac:dyDescent="0.15">
      <c r="B55" s="365"/>
      <c r="C55" s="1261" t="s">
        <v>119</v>
      </c>
      <c r="D55" s="1261"/>
      <c r="E55" s="1262"/>
      <c r="F55" s="366">
        <v>1121</v>
      </c>
      <c r="G55" s="366">
        <v>1169</v>
      </c>
      <c r="H55" s="367">
        <v>1152</v>
      </c>
    </row>
    <row r="56" spans="2:8" ht="52.5" customHeight="1" x14ac:dyDescent="0.15">
      <c r="B56" s="368"/>
      <c r="C56" s="1263" t="s">
        <v>539</v>
      </c>
      <c r="D56" s="1263"/>
      <c r="E56" s="1264"/>
      <c r="F56" s="369">
        <v>736</v>
      </c>
      <c r="G56" s="369">
        <v>500</v>
      </c>
      <c r="H56" s="370">
        <v>528</v>
      </c>
    </row>
    <row r="57" spans="2:8" ht="53.25" customHeight="1" x14ac:dyDescent="0.15">
      <c r="B57" s="368"/>
      <c r="C57" s="1265" t="s">
        <v>124</v>
      </c>
      <c r="D57" s="1265"/>
      <c r="E57" s="1266"/>
      <c r="F57" s="371">
        <v>2465</v>
      </c>
      <c r="G57" s="371">
        <v>2195</v>
      </c>
      <c r="H57" s="372">
        <v>2135</v>
      </c>
    </row>
    <row r="58" spans="2:8" ht="45.75" customHeight="1" x14ac:dyDescent="0.15">
      <c r="B58" s="373"/>
      <c r="C58" s="1253" t="s">
        <v>540</v>
      </c>
      <c r="D58" s="1254"/>
      <c r="E58" s="1255"/>
      <c r="F58" s="374">
        <v>1826</v>
      </c>
      <c r="G58" s="374">
        <v>1520</v>
      </c>
      <c r="H58" s="375">
        <v>1567</v>
      </c>
    </row>
    <row r="59" spans="2:8" ht="45.75" customHeight="1" x14ac:dyDescent="0.15">
      <c r="B59" s="373"/>
      <c r="C59" s="1253" t="s">
        <v>541</v>
      </c>
      <c r="D59" s="1254"/>
      <c r="E59" s="1255"/>
      <c r="F59" s="374">
        <v>324</v>
      </c>
      <c r="G59" s="374">
        <v>355</v>
      </c>
      <c r="H59" s="375">
        <v>236</v>
      </c>
    </row>
    <row r="60" spans="2:8" ht="45.75" customHeight="1" x14ac:dyDescent="0.15">
      <c r="B60" s="373"/>
      <c r="C60" s="1253" t="s">
        <v>542</v>
      </c>
      <c r="D60" s="1254"/>
      <c r="E60" s="1255"/>
      <c r="F60" s="374">
        <v>242</v>
      </c>
      <c r="G60" s="374">
        <v>235</v>
      </c>
      <c r="H60" s="375">
        <v>228</v>
      </c>
    </row>
    <row r="61" spans="2:8" ht="45.75" customHeight="1" x14ac:dyDescent="0.15">
      <c r="B61" s="373"/>
      <c r="C61" s="1253" t="s">
        <v>543</v>
      </c>
      <c r="D61" s="1254"/>
      <c r="E61" s="1255"/>
      <c r="F61" s="374">
        <v>59</v>
      </c>
      <c r="G61" s="374">
        <v>73</v>
      </c>
      <c r="H61" s="375">
        <v>91</v>
      </c>
    </row>
    <row r="62" spans="2:8" ht="45.75" customHeight="1" thickBot="1" x14ac:dyDescent="0.2">
      <c r="B62" s="376"/>
      <c r="C62" s="1256" t="s">
        <v>544</v>
      </c>
      <c r="D62" s="1257"/>
      <c r="E62" s="1258"/>
      <c r="F62" s="377">
        <v>14</v>
      </c>
      <c r="G62" s="377">
        <v>12</v>
      </c>
      <c r="H62" s="378">
        <v>11</v>
      </c>
    </row>
    <row r="63" spans="2:8" ht="52.5" customHeight="1" thickBot="1" x14ac:dyDescent="0.2">
      <c r="B63" s="379"/>
      <c r="C63" s="1259" t="s">
        <v>545</v>
      </c>
      <c r="D63" s="1259"/>
      <c r="E63" s="1260"/>
      <c r="F63" s="380">
        <v>4322</v>
      </c>
      <c r="G63" s="380">
        <v>3865</v>
      </c>
      <c r="H63" s="381">
        <v>3816</v>
      </c>
    </row>
    <row r="64" spans="2:8" ht="15" customHeight="1" x14ac:dyDescent="0.15"/>
  </sheetData>
  <sheetProtection algorithmName="SHA-512" hashValue="AKBjWRGWnGsB+/tR1YSaNz0iYtvq4zj8UQ78aHRVc8GKJ6TdxfCoLPLpCS9OJQZUSyXFOfF/H+fTrdLJYZBnEg==" saltValue="5y7haFzLv16+dwSgAhL3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5" t="s">
        <v>18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7"/>
      <c r="H50" s="1267"/>
      <c r="I50" s="1267"/>
      <c r="J50" s="1267"/>
      <c r="K50" s="22"/>
      <c r="L50" s="22"/>
      <c r="M50" s="23"/>
      <c r="N50" s="23"/>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15">
      <c r="B51" s="12"/>
      <c r="G51" s="1284"/>
      <c r="H51" s="1284"/>
      <c r="I51" s="1288"/>
      <c r="J51" s="1288"/>
      <c r="K51" s="1274"/>
      <c r="L51" s="1274"/>
      <c r="M51" s="1274"/>
      <c r="N51" s="1274"/>
      <c r="AM51" s="21"/>
      <c r="AN51" s="1272" t="s">
        <v>9</v>
      </c>
      <c r="AO51" s="1272"/>
      <c r="AP51" s="1272"/>
      <c r="AQ51" s="1272"/>
      <c r="AR51" s="1272"/>
      <c r="AS51" s="1272"/>
      <c r="AT51" s="1272"/>
      <c r="AU51" s="1272"/>
      <c r="AV51" s="1272"/>
      <c r="AW51" s="1272"/>
      <c r="AX51" s="1272"/>
      <c r="AY51" s="1272"/>
      <c r="AZ51" s="1272"/>
      <c r="BA51" s="1272"/>
      <c r="BB51" s="1272" t="s">
        <v>10</v>
      </c>
      <c r="BC51" s="1272"/>
      <c r="BD51" s="1272"/>
      <c r="BE51" s="1272"/>
      <c r="BF51" s="1272"/>
      <c r="BG51" s="1272"/>
      <c r="BH51" s="1272"/>
      <c r="BI51" s="1272"/>
      <c r="BJ51" s="1272"/>
      <c r="BK51" s="1272"/>
      <c r="BL51" s="1272"/>
      <c r="BM51" s="1272"/>
      <c r="BN51" s="1272"/>
      <c r="BO51" s="1272"/>
      <c r="BP51" s="1269"/>
      <c r="BQ51" s="1269"/>
      <c r="BR51" s="1269"/>
      <c r="BS51" s="1269"/>
      <c r="BT51" s="1269"/>
      <c r="BU51" s="1269"/>
      <c r="BV51" s="1269"/>
      <c r="BW51" s="1269"/>
      <c r="BX51" s="1269"/>
      <c r="BY51" s="1269"/>
      <c r="BZ51" s="1269"/>
      <c r="CA51" s="1269"/>
      <c r="CB51" s="1269"/>
      <c r="CC51" s="1269"/>
      <c r="CD51" s="1269"/>
      <c r="CE51" s="1269"/>
      <c r="CF51" s="1269"/>
      <c r="CG51" s="1269"/>
      <c r="CH51" s="1269"/>
      <c r="CI51" s="1269"/>
      <c r="CJ51" s="1269"/>
      <c r="CK51" s="1269"/>
      <c r="CL51" s="1269"/>
      <c r="CM51" s="1269"/>
      <c r="CN51" s="1269"/>
      <c r="CO51" s="1269"/>
      <c r="CP51" s="1269"/>
      <c r="CQ51" s="1269"/>
      <c r="CR51" s="1269"/>
      <c r="CS51" s="1269"/>
      <c r="CT51" s="1269"/>
      <c r="CU51" s="1269"/>
      <c r="CV51" s="1269"/>
      <c r="CW51" s="1269"/>
      <c r="CX51" s="1269"/>
      <c r="CY51" s="1269"/>
      <c r="CZ51" s="1269"/>
      <c r="DA51" s="1269"/>
      <c r="DB51" s="1269"/>
      <c r="DC51" s="1269"/>
    </row>
    <row r="52" spans="1:109" x14ac:dyDescent="0.15">
      <c r="B52" s="12"/>
      <c r="G52" s="1284"/>
      <c r="H52" s="1284"/>
      <c r="I52" s="1288"/>
      <c r="J52" s="1288"/>
      <c r="K52" s="1274"/>
      <c r="L52" s="1274"/>
      <c r="M52" s="1274"/>
      <c r="N52" s="1274"/>
      <c r="AM52" s="2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67"/>
      <c r="J53" s="1267"/>
      <c r="K53" s="1274"/>
      <c r="L53" s="1274"/>
      <c r="M53" s="1274"/>
      <c r="N53" s="1274"/>
      <c r="AM53" s="21"/>
      <c r="AN53" s="1272"/>
      <c r="AO53" s="1272"/>
      <c r="AP53" s="1272"/>
      <c r="AQ53" s="1272"/>
      <c r="AR53" s="1272"/>
      <c r="AS53" s="1272"/>
      <c r="AT53" s="1272"/>
      <c r="AU53" s="1272"/>
      <c r="AV53" s="1272"/>
      <c r="AW53" s="1272"/>
      <c r="AX53" s="1272"/>
      <c r="AY53" s="1272"/>
      <c r="AZ53" s="1272"/>
      <c r="BA53" s="1272"/>
      <c r="BB53" s="1272" t="s">
        <v>11</v>
      </c>
      <c r="BC53" s="1272"/>
      <c r="BD53" s="1272"/>
      <c r="BE53" s="1272"/>
      <c r="BF53" s="1272"/>
      <c r="BG53" s="1272"/>
      <c r="BH53" s="1272"/>
      <c r="BI53" s="1272"/>
      <c r="BJ53" s="1272"/>
      <c r="BK53" s="1272"/>
      <c r="BL53" s="1272"/>
      <c r="BM53" s="1272"/>
      <c r="BN53" s="1272"/>
      <c r="BO53" s="1272"/>
      <c r="BP53" s="1269">
        <v>46.2</v>
      </c>
      <c r="BQ53" s="1269"/>
      <c r="BR53" s="1269"/>
      <c r="BS53" s="1269"/>
      <c r="BT53" s="1269"/>
      <c r="BU53" s="1269"/>
      <c r="BV53" s="1269"/>
      <c r="BW53" s="1269"/>
      <c r="BX53" s="1269">
        <v>57.6</v>
      </c>
      <c r="BY53" s="1269"/>
      <c r="BZ53" s="1269"/>
      <c r="CA53" s="1269"/>
      <c r="CB53" s="1269"/>
      <c r="CC53" s="1269"/>
      <c r="CD53" s="1269"/>
      <c r="CE53" s="1269"/>
      <c r="CF53" s="1269">
        <v>58.8</v>
      </c>
      <c r="CG53" s="1269"/>
      <c r="CH53" s="1269"/>
      <c r="CI53" s="1269"/>
      <c r="CJ53" s="1269"/>
      <c r="CK53" s="1269"/>
      <c r="CL53" s="1269"/>
      <c r="CM53" s="1269"/>
      <c r="CN53" s="1269">
        <v>57.9</v>
      </c>
      <c r="CO53" s="1269"/>
      <c r="CP53" s="1269"/>
      <c r="CQ53" s="1269"/>
      <c r="CR53" s="1269"/>
      <c r="CS53" s="1269"/>
      <c r="CT53" s="1269"/>
      <c r="CU53" s="1269"/>
      <c r="CV53" s="1269">
        <v>59.6</v>
      </c>
      <c r="CW53" s="1269"/>
      <c r="CX53" s="1269"/>
      <c r="CY53" s="1269"/>
      <c r="CZ53" s="1269"/>
      <c r="DA53" s="1269"/>
      <c r="DB53" s="1269"/>
      <c r="DC53" s="1269"/>
    </row>
    <row r="54" spans="1:109" x14ac:dyDescent="0.15">
      <c r="A54" s="20"/>
      <c r="B54" s="12"/>
      <c r="G54" s="1284"/>
      <c r="H54" s="1284"/>
      <c r="I54" s="1267"/>
      <c r="J54" s="1267"/>
      <c r="K54" s="1274"/>
      <c r="L54" s="1274"/>
      <c r="M54" s="1274"/>
      <c r="N54" s="1274"/>
      <c r="AM54" s="2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67"/>
      <c r="H55" s="1267"/>
      <c r="I55" s="1267"/>
      <c r="J55" s="1267"/>
      <c r="K55" s="1274"/>
      <c r="L55" s="1274"/>
      <c r="M55" s="1274"/>
      <c r="N55" s="1274"/>
      <c r="AN55" s="1273" t="s">
        <v>12</v>
      </c>
      <c r="AO55" s="1273"/>
      <c r="AP55" s="1273"/>
      <c r="AQ55" s="1273"/>
      <c r="AR55" s="1273"/>
      <c r="AS55" s="1273"/>
      <c r="AT55" s="1273"/>
      <c r="AU55" s="1273"/>
      <c r="AV55" s="1273"/>
      <c r="AW55" s="1273"/>
      <c r="AX55" s="1273"/>
      <c r="AY55" s="1273"/>
      <c r="AZ55" s="1273"/>
      <c r="BA55" s="1273"/>
      <c r="BB55" s="1272" t="s">
        <v>10</v>
      </c>
      <c r="BC55" s="1272"/>
      <c r="BD55" s="1272"/>
      <c r="BE55" s="1272"/>
      <c r="BF55" s="1272"/>
      <c r="BG55" s="1272"/>
      <c r="BH55" s="1272"/>
      <c r="BI55" s="1272"/>
      <c r="BJ55" s="1272"/>
      <c r="BK55" s="1272"/>
      <c r="BL55" s="1272"/>
      <c r="BM55" s="1272"/>
      <c r="BN55" s="1272"/>
      <c r="BO55" s="1272"/>
      <c r="BP55" s="1269">
        <v>0</v>
      </c>
      <c r="BQ55" s="1269"/>
      <c r="BR55" s="1269"/>
      <c r="BS55" s="1269"/>
      <c r="BT55" s="1269"/>
      <c r="BU55" s="1269"/>
      <c r="BV55" s="1269"/>
      <c r="BW55" s="1269"/>
      <c r="BX55" s="1269">
        <v>0</v>
      </c>
      <c r="BY55" s="1269"/>
      <c r="BZ55" s="1269"/>
      <c r="CA55" s="1269"/>
      <c r="CB55" s="1269"/>
      <c r="CC55" s="1269"/>
      <c r="CD55" s="1269"/>
      <c r="CE55" s="1269"/>
      <c r="CF55" s="1269">
        <v>0</v>
      </c>
      <c r="CG55" s="1269"/>
      <c r="CH55" s="1269"/>
      <c r="CI55" s="1269"/>
      <c r="CJ55" s="1269"/>
      <c r="CK55" s="1269"/>
      <c r="CL55" s="1269"/>
      <c r="CM55" s="1269"/>
      <c r="CN55" s="1269">
        <v>0</v>
      </c>
      <c r="CO55" s="1269"/>
      <c r="CP55" s="1269"/>
      <c r="CQ55" s="1269"/>
      <c r="CR55" s="1269"/>
      <c r="CS55" s="1269"/>
      <c r="CT55" s="1269"/>
      <c r="CU55" s="1269"/>
      <c r="CV55" s="1269">
        <v>0</v>
      </c>
      <c r="CW55" s="1269"/>
      <c r="CX55" s="1269"/>
      <c r="CY55" s="1269"/>
      <c r="CZ55" s="1269"/>
      <c r="DA55" s="1269"/>
      <c r="DB55" s="1269"/>
      <c r="DC55" s="1269"/>
    </row>
    <row r="56" spans="1:109" x14ac:dyDescent="0.15">
      <c r="A56" s="20"/>
      <c r="B56" s="12"/>
      <c r="G56" s="1267"/>
      <c r="H56" s="1267"/>
      <c r="I56" s="1267"/>
      <c r="J56" s="1267"/>
      <c r="K56" s="1274"/>
      <c r="L56" s="1274"/>
      <c r="M56" s="1274"/>
      <c r="N56" s="1274"/>
      <c r="AN56" s="1273"/>
      <c r="AO56" s="1273"/>
      <c r="AP56" s="1273"/>
      <c r="AQ56" s="1273"/>
      <c r="AR56" s="1273"/>
      <c r="AS56" s="1273"/>
      <c r="AT56" s="1273"/>
      <c r="AU56" s="1273"/>
      <c r="AV56" s="1273"/>
      <c r="AW56" s="1273"/>
      <c r="AX56" s="1273"/>
      <c r="AY56" s="1273"/>
      <c r="AZ56" s="1273"/>
      <c r="BA56" s="1273"/>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67"/>
      <c r="H57" s="1267"/>
      <c r="I57" s="1270"/>
      <c r="J57" s="1270"/>
      <c r="K57" s="1274"/>
      <c r="L57" s="1274"/>
      <c r="M57" s="1274"/>
      <c r="N57" s="1274"/>
      <c r="AM57" s="3"/>
      <c r="AN57" s="1273"/>
      <c r="AO57" s="1273"/>
      <c r="AP57" s="1273"/>
      <c r="AQ57" s="1273"/>
      <c r="AR57" s="1273"/>
      <c r="AS57" s="1273"/>
      <c r="AT57" s="1273"/>
      <c r="AU57" s="1273"/>
      <c r="AV57" s="1273"/>
      <c r="AW57" s="1273"/>
      <c r="AX57" s="1273"/>
      <c r="AY57" s="1273"/>
      <c r="AZ57" s="1273"/>
      <c r="BA57" s="1273"/>
      <c r="BB57" s="1272" t="s">
        <v>11</v>
      </c>
      <c r="BC57" s="1272"/>
      <c r="BD57" s="1272"/>
      <c r="BE57" s="1272"/>
      <c r="BF57" s="1272"/>
      <c r="BG57" s="1272"/>
      <c r="BH57" s="1272"/>
      <c r="BI57" s="1272"/>
      <c r="BJ57" s="1272"/>
      <c r="BK57" s="1272"/>
      <c r="BL57" s="1272"/>
      <c r="BM57" s="1272"/>
      <c r="BN57" s="1272"/>
      <c r="BO57" s="1272"/>
      <c r="BP57" s="1269">
        <v>55.3</v>
      </c>
      <c r="BQ57" s="1269"/>
      <c r="BR57" s="1269"/>
      <c r="BS57" s="1269"/>
      <c r="BT57" s="1269"/>
      <c r="BU57" s="1269"/>
      <c r="BV57" s="1269"/>
      <c r="BW57" s="1269"/>
      <c r="BX57" s="1269">
        <v>56.3</v>
      </c>
      <c r="BY57" s="1269"/>
      <c r="BZ57" s="1269"/>
      <c r="CA57" s="1269"/>
      <c r="CB57" s="1269"/>
      <c r="CC57" s="1269"/>
      <c r="CD57" s="1269"/>
      <c r="CE57" s="1269"/>
      <c r="CF57" s="1269">
        <v>58.3</v>
      </c>
      <c r="CG57" s="1269"/>
      <c r="CH57" s="1269"/>
      <c r="CI57" s="1269"/>
      <c r="CJ57" s="1269"/>
      <c r="CK57" s="1269"/>
      <c r="CL57" s="1269"/>
      <c r="CM57" s="1269"/>
      <c r="CN57" s="1269">
        <v>60.2</v>
      </c>
      <c r="CO57" s="1269"/>
      <c r="CP57" s="1269"/>
      <c r="CQ57" s="1269"/>
      <c r="CR57" s="1269"/>
      <c r="CS57" s="1269"/>
      <c r="CT57" s="1269"/>
      <c r="CU57" s="1269"/>
      <c r="CV57" s="1269">
        <v>59.9</v>
      </c>
      <c r="CW57" s="1269"/>
      <c r="CX57" s="1269"/>
      <c r="CY57" s="1269"/>
      <c r="CZ57" s="1269"/>
      <c r="DA57" s="1269"/>
      <c r="DB57" s="1269"/>
      <c r="DC57" s="1269"/>
      <c r="DD57" s="25"/>
      <c r="DE57" s="24"/>
    </row>
    <row r="58" spans="1:109" s="20" customFormat="1" x14ac:dyDescent="0.15">
      <c r="A58" s="3"/>
      <c r="B58" s="24"/>
      <c r="G58" s="1267"/>
      <c r="H58" s="1267"/>
      <c r="I58" s="1270"/>
      <c r="J58" s="1270"/>
      <c r="K58" s="1274"/>
      <c r="L58" s="1274"/>
      <c r="M58" s="1274"/>
      <c r="N58" s="1274"/>
      <c r="AM58" s="3"/>
      <c r="AN58" s="1273"/>
      <c r="AO58" s="1273"/>
      <c r="AP58" s="1273"/>
      <c r="AQ58" s="1273"/>
      <c r="AR58" s="1273"/>
      <c r="AS58" s="1273"/>
      <c r="AT58" s="1273"/>
      <c r="AU58" s="1273"/>
      <c r="AV58" s="1273"/>
      <c r="AW58" s="1273"/>
      <c r="AX58" s="1273"/>
      <c r="AY58" s="1273"/>
      <c r="AZ58" s="1273"/>
      <c r="BA58" s="1273"/>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5" t="s">
        <v>17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7"/>
      <c r="H72" s="1267"/>
      <c r="I72" s="1267"/>
      <c r="J72" s="1267"/>
      <c r="K72" s="22"/>
      <c r="L72" s="22"/>
      <c r="M72" s="23"/>
      <c r="N72" s="23"/>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x14ac:dyDescent="0.15">
      <c r="B73" s="12"/>
      <c r="G73" s="1284"/>
      <c r="H73" s="1284"/>
      <c r="I73" s="1284"/>
      <c r="J73" s="1284"/>
      <c r="K73" s="1268"/>
      <c r="L73" s="1268"/>
      <c r="M73" s="1268"/>
      <c r="N73" s="1268"/>
      <c r="AM73" s="21"/>
      <c r="AN73" s="1272" t="s">
        <v>9</v>
      </c>
      <c r="AO73" s="1272"/>
      <c r="AP73" s="1272"/>
      <c r="AQ73" s="1272"/>
      <c r="AR73" s="1272"/>
      <c r="AS73" s="1272"/>
      <c r="AT73" s="1272"/>
      <c r="AU73" s="1272"/>
      <c r="AV73" s="1272"/>
      <c r="AW73" s="1272"/>
      <c r="AX73" s="1272"/>
      <c r="AY73" s="1272"/>
      <c r="AZ73" s="1272"/>
      <c r="BA73" s="1272"/>
      <c r="BB73" s="1272" t="s">
        <v>10</v>
      </c>
      <c r="BC73" s="1272"/>
      <c r="BD73" s="1272"/>
      <c r="BE73" s="1272"/>
      <c r="BF73" s="1272"/>
      <c r="BG73" s="1272"/>
      <c r="BH73" s="1272"/>
      <c r="BI73" s="1272"/>
      <c r="BJ73" s="1272"/>
      <c r="BK73" s="1272"/>
      <c r="BL73" s="1272"/>
      <c r="BM73" s="1272"/>
      <c r="BN73" s="1272"/>
      <c r="BO73" s="1272"/>
      <c r="BP73" s="1269"/>
      <c r="BQ73" s="1269"/>
      <c r="BR73" s="1269"/>
      <c r="BS73" s="1269"/>
      <c r="BT73" s="1269"/>
      <c r="BU73" s="1269"/>
      <c r="BV73" s="1269"/>
      <c r="BW73" s="1269"/>
      <c r="BX73" s="1269"/>
      <c r="BY73" s="1269"/>
      <c r="BZ73" s="1269"/>
      <c r="CA73" s="1269"/>
      <c r="CB73" s="1269"/>
      <c r="CC73" s="1269"/>
      <c r="CD73" s="1269"/>
      <c r="CE73" s="1269"/>
      <c r="CF73" s="1269"/>
      <c r="CG73" s="1269"/>
      <c r="CH73" s="1269"/>
      <c r="CI73" s="1269"/>
      <c r="CJ73" s="1269"/>
      <c r="CK73" s="1269"/>
      <c r="CL73" s="1269"/>
      <c r="CM73" s="1269"/>
      <c r="CN73" s="1269"/>
      <c r="CO73" s="1269"/>
      <c r="CP73" s="1269"/>
      <c r="CQ73" s="1269"/>
      <c r="CR73" s="1269"/>
      <c r="CS73" s="1269"/>
      <c r="CT73" s="1269"/>
      <c r="CU73" s="1269"/>
      <c r="CV73" s="1269"/>
      <c r="CW73" s="1269"/>
      <c r="CX73" s="1269"/>
      <c r="CY73" s="1269"/>
      <c r="CZ73" s="1269"/>
      <c r="DA73" s="1269"/>
      <c r="DB73" s="1269"/>
      <c r="DC73" s="1269"/>
    </row>
    <row r="74" spans="2:107" x14ac:dyDescent="0.15">
      <c r="B74" s="12"/>
      <c r="G74" s="1284"/>
      <c r="H74" s="1284"/>
      <c r="I74" s="1284"/>
      <c r="J74" s="1284"/>
      <c r="K74" s="1268"/>
      <c r="L74" s="1268"/>
      <c r="M74" s="1268"/>
      <c r="N74" s="1268"/>
      <c r="AM74" s="2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67"/>
      <c r="J75" s="1267"/>
      <c r="K75" s="1274"/>
      <c r="L75" s="1274"/>
      <c r="M75" s="1274"/>
      <c r="N75" s="1274"/>
      <c r="AM75" s="21"/>
      <c r="AN75" s="1272"/>
      <c r="AO75" s="1272"/>
      <c r="AP75" s="1272"/>
      <c r="AQ75" s="1272"/>
      <c r="AR75" s="1272"/>
      <c r="AS75" s="1272"/>
      <c r="AT75" s="1272"/>
      <c r="AU75" s="1272"/>
      <c r="AV75" s="1272"/>
      <c r="AW75" s="1272"/>
      <c r="AX75" s="1272"/>
      <c r="AY75" s="1272"/>
      <c r="AZ75" s="1272"/>
      <c r="BA75" s="1272"/>
      <c r="BB75" s="1272" t="s">
        <v>14</v>
      </c>
      <c r="BC75" s="1272"/>
      <c r="BD75" s="1272"/>
      <c r="BE75" s="1272"/>
      <c r="BF75" s="1272"/>
      <c r="BG75" s="1272"/>
      <c r="BH75" s="1272"/>
      <c r="BI75" s="1272"/>
      <c r="BJ75" s="1272"/>
      <c r="BK75" s="1272"/>
      <c r="BL75" s="1272"/>
      <c r="BM75" s="1272"/>
      <c r="BN75" s="1272"/>
      <c r="BO75" s="1272"/>
      <c r="BP75" s="1269">
        <v>7.8</v>
      </c>
      <c r="BQ75" s="1269"/>
      <c r="BR75" s="1269"/>
      <c r="BS75" s="1269"/>
      <c r="BT75" s="1269"/>
      <c r="BU75" s="1269"/>
      <c r="BV75" s="1269"/>
      <c r="BW75" s="1269"/>
      <c r="BX75" s="1269">
        <v>7.2</v>
      </c>
      <c r="BY75" s="1269"/>
      <c r="BZ75" s="1269"/>
      <c r="CA75" s="1269"/>
      <c r="CB75" s="1269"/>
      <c r="CC75" s="1269"/>
      <c r="CD75" s="1269"/>
      <c r="CE75" s="1269"/>
      <c r="CF75" s="1269">
        <v>6.6</v>
      </c>
      <c r="CG75" s="1269"/>
      <c r="CH75" s="1269"/>
      <c r="CI75" s="1269"/>
      <c r="CJ75" s="1269"/>
      <c r="CK75" s="1269"/>
      <c r="CL75" s="1269"/>
      <c r="CM75" s="1269"/>
      <c r="CN75" s="1269">
        <v>6.2</v>
      </c>
      <c r="CO75" s="1269"/>
      <c r="CP75" s="1269"/>
      <c r="CQ75" s="1269"/>
      <c r="CR75" s="1269"/>
      <c r="CS75" s="1269"/>
      <c r="CT75" s="1269"/>
      <c r="CU75" s="1269"/>
      <c r="CV75" s="1269">
        <v>6.2</v>
      </c>
      <c r="CW75" s="1269"/>
      <c r="CX75" s="1269"/>
      <c r="CY75" s="1269"/>
      <c r="CZ75" s="1269"/>
      <c r="DA75" s="1269"/>
      <c r="DB75" s="1269"/>
      <c r="DC75" s="1269"/>
    </row>
    <row r="76" spans="2:107" x14ac:dyDescent="0.15">
      <c r="B76" s="12"/>
      <c r="G76" s="1284"/>
      <c r="H76" s="1284"/>
      <c r="I76" s="1267"/>
      <c r="J76" s="1267"/>
      <c r="K76" s="1274"/>
      <c r="L76" s="1274"/>
      <c r="M76" s="1274"/>
      <c r="N76" s="1274"/>
      <c r="AM76" s="2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67"/>
      <c r="H77" s="1267"/>
      <c r="I77" s="1267"/>
      <c r="J77" s="1267"/>
      <c r="K77" s="1268"/>
      <c r="L77" s="1268"/>
      <c r="M77" s="1268"/>
      <c r="N77" s="1268"/>
      <c r="AN77" s="1273" t="s">
        <v>12</v>
      </c>
      <c r="AO77" s="1273"/>
      <c r="AP77" s="1273"/>
      <c r="AQ77" s="1273"/>
      <c r="AR77" s="1273"/>
      <c r="AS77" s="1273"/>
      <c r="AT77" s="1273"/>
      <c r="AU77" s="1273"/>
      <c r="AV77" s="1273"/>
      <c r="AW77" s="1273"/>
      <c r="AX77" s="1273"/>
      <c r="AY77" s="1273"/>
      <c r="AZ77" s="1273"/>
      <c r="BA77" s="1273"/>
      <c r="BB77" s="1272" t="s">
        <v>10</v>
      </c>
      <c r="BC77" s="1272"/>
      <c r="BD77" s="1272"/>
      <c r="BE77" s="1272"/>
      <c r="BF77" s="1272"/>
      <c r="BG77" s="1272"/>
      <c r="BH77" s="1272"/>
      <c r="BI77" s="1272"/>
      <c r="BJ77" s="1272"/>
      <c r="BK77" s="1272"/>
      <c r="BL77" s="1272"/>
      <c r="BM77" s="1272"/>
      <c r="BN77" s="1272"/>
      <c r="BO77" s="1272"/>
      <c r="BP77" s="1269">
        <v>0</v>
      </c>
      <c r="BQ77" s="1269"/>
      <c r="BR77" s="1269"/>
      <c r="BS77" s="1269"/>
      <c r="BT77" s="1269"/>
      <c r="BU77" s="1269"/>
      <c r="BV77" s="1269"/>
      <c r="BW77" s="1269"/>
      <c r="BX77" s="1269">
        <v>0</v>
      </c>
      <c r="BY77" s="1269"/>
      <c r="BZ77" s="1269"/>
      <c r="CA77" s="1269"/>
      <c r="CB77" s="1269"/>
      <c r="CC77" s="1269"/>
      <c r="CD77" s="1269"/>
      <c r="CE77" s="1269"/>
      <c r="CF77" s="1269">
        <v>0</v>
      </c>
      <c r="CG77" s="1269"/>
      <c r="CH77" s="1269"/>
      <c r="CI77" s="1269"/>
      <c r="CJ77" s="1269"/>
      <c r="CK77" s="1269"/>
      <c r="CL77" s="1269"/>
      <c r="CM77" s="1269"/>
      <c r="CN77" s="1269">
        <v>0</v>
      </c>
      <c r="CO77" s="1269"/>
      <c r="CP77" s="1269"/>
      <c r="CQ77" s="1269"/>
      <c r="CR77" s="1269"/>
      <c r="CS77" s="1269"/>
      <c r="CT77" s="1269"/>
      <c r="CU77" s="1269"/>
      <c r="CV77" s="1269">
        <v>0</v>
      </c>
      <c r="CW77" s="1269"/>
      <c r="CX77" s="1269"/>
      <c r="CY77" s="1269"/>
      <c r="CZ77" s="1269"/>
      <c r="DA77" s="1269"/>
      <c r="DB77" s="1269"/>
      <c r="DC77" s="1269"/>
    </row>
    <row r="78" spans="2:107" x14ac:dyDescent="0.15">
      <c r="B78" s="12"/>
      <c r="G78" s="1267"/>
      <c r="H78" s="1267"/>
      <c r="I78" s="1267"/>
      <c r="J78" s="1267"/>
      <c r="K78" s="1268"/>
      <c r="L78" s="1268"/>
      <c r="M78" s="1268"/>
      <c r="N78" s="1268"/>
      <c r="AN78" s="1273"/>
      <c r="AO78" s="1273"/>
      <c r="AP78" s="1273"/>
      <c r="AQ78" s="1273"/>
      <c r="AR78" s="1273"/>
      <c r="AS78" s="1273"/>
      <c r="AT78" s="1273"/>
      <c r="AU78" s="1273"/>
      <c r="AV78" s="1273"/>
      <c r="AW78" s="1273"/>
      <c r="AX78" s="1273"/>
      <c r="AY78" s="1273"/>
      <c r="AZ78" s="1273"/>
      <c r="BA78" s="1273"/>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67"/>
      <c r="H79" s="1267"/>
      <c r="I79" s="1270"/>
      <c r="J79" s="1270"/>
      <c r="K79" s="1271"/>
      <c r="L79" s="1271"/>
      <c r="M79" s="1271"/>
      <c r="N79" s="1271"/>
      <c r="AN79" s="1273"/>
      <c r="AO79" s="1273"/>
      <c r="AP79" s="1273"/>
      <c r="AQ79" s="1273"/>
      <c r="AR79" s="1273"/>
      <c r="AS79" s="1273"/>
      <c r="AT79" s="1273"/>
      <c r="AU79" s="1273"/>
      <c r="AV79" s="1273"/>
      <c r="AW79" s="1273"/>
      <c r="AX79" s="1273"/>
      <c r="AY79" s="1273"/>
      <c r="AZ79" s="1273"/>
      <c r="BA79" s="1273"/>
      <c r="BB79" s="1272" t="s">
        <v>14</v>
      </c>
      <c r="BC79" s="1272"/>
      <c r="BD79" s="1272"/>
      <c r="BE79" s="1272"/>
      <c r="BF79" s="1272"/>
      <c r="BG79" s="1272"/>
      <c r="BH79" s="1272"/>
      <c r="BI79" s="1272"/>
      <c r="BJ79" s="1272"/>
      <c r="BK79" s="1272"/>
      <c r="BL79" s="1272"/>
      <c r="BM79" s="1272"/>
      <c r="BN79" s="1272"/>
      <c r="BO79" s="1272"/>
      <c r="BP79" s="1269">
        <v>8.6</v>
      </c>
      <c r="BQ79" s="1269"/>
      <c r="BR79" s="1269"/>
      <c r="BS79" s="1269"/>
      <c r="BT79" s="1269"/>
      <c r="BU79" s="1269"/>
      <c r="BV79" s="1269"/>
      <c r="BW79" s="1269"/>
      <c r="BX79" s="1269">
        <v>8.5</v>
      </c>
      <c r="BY79" s="1269"/>
      <c r="BZ79" s="1269"/>
      <c r="CA79" s="1269"/>
      <c r="CB79" s="1269"/>
      <c r="CC79" s="1269"/>
      <c r="CD79" s="1269"/>
      <c r="CE79" s="1269"/>
      <c r="CF79" s="1269">
        <v>8.5</v>
      </c>
      <c r="CG79" s="1269"/>
      <c r="CH79" s="1269"/>
      <c r="CI79" s="1269"/>
      <c r="CJ79" s="1269"/>
      <c r="CK79" s="1269"/>
      <c r="CL79" s="1269"/>
      <c r="CM79" s="1269"/>
      <c r="CN79" s="1269">
        <v>8.6</v>
      </c>
      <c r="CO79" s="1269"/>
      <c r="CP79" s="1269"/>
      <c r="CQ79" s="1269"/>
      <c r="CR79" s="1269"/>
      <c r="CS79" s="1269"/>
      <c r="CT79" s="1269"/>
      <c r="CU79" s="1269"/>
      <c r="CV79" s="1269">
        <v>8.6</v>
      </c>
      <c r="CW79" s="1269"/>
      <c r="CX79" s="1269"/>
      <c r="CY79" s="1269"/>
      <c r="CZ79" s="1269"/>
      <c r="DA79" s="1269"/>
      <c r="DB79" s="1269"/>
      <c r="DC79" s="1269"/>
    </row>
    <row r="80" spans="2:107" x14ac:dyDescent="0.15">
      <c r="B80" s="12"/>
      <c r="G80" s="1267"/>
      <c r="H80" s="1267"/>
      <c r="I80" s="1270"/>
      <c r="J80" s="1270"/>
      <c r="K80" s="1271"/>
      <c r="L80" s="1271"/>
      <c r="M80" s="1271"/>
      <c r="N80" s="1271"/>
      <c r="AN80" s="1273"/>
      <c r="AO80" s="1273"/>
      <c r="AP80" s="1273"/>
      <c r="AQ80" s="1273"/>
      <c r="AR80" s="1273"/>
      <c r="AS80" s="1273"/>
      <c r="AT80" s="1273"/>
      <c r="AU80" s="1273"/>
      <c r="AV80" s="1273"/>
      <c r="AW80" s="1273"/>
      <c r="AX80" s="1273"/>
      <c r="AY80" s="1273"/>
      <c r="AZ80" s="1273"/>
      <c r="BA80" s="1273"/>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0wDGGbSbOiNcDV+dnY9P/2gYPAu57OWI71F6pa694ngecSrH+DOk2amxeh3DZRWT1OXUqfF27chHGuw/ANAKyg==" saltValue="ojmV46f00B7GEN/jICNcG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49" right="0" top="0.6" bottom="0.24" header="0.5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R3viKpnm90AtXsAwMNhmDiDKM0WMVee24F9HyO7Dj9GEg2DS8dn0qptKEyS7GMNYfi1JAlwCbi8ZH7TT0J4QWg==" saltValue="b2qzi/nFEjfoKmWAFv8lFQ==" spinCount="100000" sheet="1" objects="1" scenarios="1"/>
  <dataConsolidate/>
  <phoneticPr fontId="2"/>
  <printOptions horizontalCentered="1" verticalCentered="1"/>
  <pageMargins left="0" right="0" top="0.19685039370078741" bottom="0" header="0.26"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kwwaVruEsy6vOWt/Acz5CKCy3EJnfVSKeV23LurSYaB6v7VaIruvl7MkfLHkRwYn+2ymUg0x47ClUTJG61s64Q==" saltValue="tCgc6vY5THGqIi4ZQ/xoDQ==" spinCount="100000" sheet="1" objects="1" scenarios="1"/>
  <dataConsolidate/>
  <phoneticPr fontId="2"/>
  <printOptions horizontalCentered="1" verticalCentered="1"/>
  <pageMargins left="0" right="0" top="0.19685039370078741" bottom="0" header="0.28999999999999998"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5" t="s">
        <v>146</v>
      </c>
      <c r="DI1" s="756"/>
      <c r="DJ1" s="756"/>
      <c r="DK1" s="756"/>
      <c r="DL1" s="756"/>
      <c r="DM1" s="756"/>
      <c r="DN1" s="757"/>
      <c r="DO1" s="81"/>
      <c r="DP1" s="755" t="s">
        <v>147</v>
      </c>
      <c r="DQ1" s="756"/>
      <c r="DR1" s="756"/>
      <c r="DS1" s="756"/>
      <c r="DT1" s="756"/>
      <c r="DU1" s="756"/>
      <c r="DV1" s="756"/>
      <c r="DW1" s="756"/>
      <c r="DX1" s="756"/>
      <c r="DY1" s="756"/>
      <c r="DZ1" s="756"/>
      <c r="EA1" s="756"/>
      <c r="EB1" s="756"/>
      <c r="EC1" s="757"/>
      <c r="ED1" s="79"/>
      <c r="EE1" s="79"/>
      <c r="EF1" s="79"/>
      <c r="EG1" s="79"/>
      <c r="EH1" s="79"/>
      <c r="EI1" s="79"/>
      <c r="EJ1" s="79"/>
      <c r="EK1" s="79"/>
      <c r="EL1" s="79"/>
      <c r="EM1" s="79"/>
    </row>
    <row r="2" spans="2:143" ht="22.5" customHeight="1" x14ac:dyDescent="0.15">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149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150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26</v>
      </c>
      <c r="C4" s="698"/>
      <c r="D4" s="698"/>
      <c r="E4" s="698"/>
      <c r="F4" s="698"/>
      <c r="G4" s="698"/>
      <c r="H4" s="698"/>
      <c r="I4" s="698"/>
      <c r="J4" s="698"/>
      <c r="K4" s="698"/>
      <c r="L4" s="698"/>
      <c r="M4" s="698"/>
      <c r="N4" s="698"/>
      <c r="O4" s="698"/>
      <c r="P4" s="698"/>
      <c r="Q4" s="699"/>
      <c r="R4" s="697" t="s">
        <v>152</v>
      </c>
      <c r="S4" s="698"/>
      <c r="T4" s="698"/>
      <c r="U4" s="698"/>
      <c r="V4" s="698"/>
      <c r="W4" s="698"/>
      <c r="X4" s="698"/>
      <c r="Y4" s="699"/>
      <c r="Z4" s="697" t="s">
        <v>153</v>
      </c>
      <c r="AA4" s="698"/>
      <c r="AB4" s="698"/>
      <c r="AC4" s="699"/>
      <c r="AD4" s="697" t="s">
        <v>154</v>
      </c>
      <c r="AE4" s="698"/>
      <c r="AF4" s="698"/>
      <c r="AG4" s="698"/>
      <c r="AH4" s="698"/>
      <c r="AI4" s="698"/>
      <c r="AJ4" s="698"/>
      <c r="AK4" s="699"/>
      <c r="AL4" s="697" t="s">
        <v>153</v>
      </c>
      <c r="AM4" s="698"/>
      <c r="AN4" s="698"/>
      <c r="AO4" s="699"/>
      <c r="AP4" s="758" t="s">
        <v>155</v>
      </c>
      <c r="AQ4" s="758"/>
      <c r="AR4" s="758"/>
      <c r="AS4" s="758"/>
      <c r="AT4" s="758"/>
      <c r="AU4" s="758"/>
      <c r="AV4" s="758"/>
      <c r="AW4" s="758"/>
      <c r="AX4" s="758"/>
      <c r="AY4" s="758"/>
      <c r="AZ4" s="758"/>
      <c r="BA4" s="758"/>
      <c r="BB4" s="758"/>
      <c r="BC4" s="758"/>
      <c r="BD4" s="758"/>
      <c r="BE4" s="758"/>
      <c r="BF4" s="758"/>
      <c r="BG4" s="758" t="s">
        <v>156</v>
      </c>
      <c r="BH4" s="758"/>
      <c r="BI4" s="758"/>
      <c r="BJ4" s="758"/>
      <c r="BK4" s="758"/>
      <c r="BL4" s="758"/>
      <c r="BM4" s="758"/>
      <c r="BN4" s="758"/>
      <c r="BO4" s="758" t="s">
        <v>153</v>
      </c>
      <c r="BP4" s="758"/>
      <c r="BQ4" s="758"/>
      <c r="BR4" s="758"/>
      <c r="BS4" s="758" t="s">
        <v>157</v>
      </c>
      <c r="BT4" s="758"/>
      <c r="BU4" s="758"/>
      <c r="BV4" s="758"/>
      <c r="BW4" s="758"/>
      <c r="BX4" s="758"/>
      <c r="BY4" s="758"/>
      <c r="BZ4" s="758"/>
      <c r="CA4" s="758"/>
      <c r="CB4" s="758"/>
      <c r="CD4" s="740" t="s">
        <v>158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6" t="s">
        <v>159</v>
      </c>
      <c r="C5" s="707"/>
      <c r="D5" s="707"/>
      <c r="E5" s="707"/>
      <c r="F5" s="707"/>
      <c r="G5" s="707"/>
      <c r="H5" s="707"/>
      <c r="I5" s="707"/>
      <c r="J5" s="707"/>
      <c r="K5" s="707"/>
      <c r="L5" s="707"/>
      <c r="M5" s="707"/>
      <c r="N5" s="707"/>
      <c r="O5" s="707"/>
      <c r="P5" s="707"/>
      <c r="Q5" s="708"/>
      <c r="R5" s="691">
        <v>564517</v>
      </c>
      <c r="S5" s="692"/>
      <c r="T5" s="692"/>
      <c r="U5" s="692"/>
      <c r="V5" s="692"/>
      <c r="W5" s="692"/>
      <c r="X5" s="692"/>
      <c r="Y5" s="735"/>
      <c r="Z5" s="753">
        <v>12.3</v>
      </c>
      <c r="AA5" s="753"/>
      <c r="AB5" s="753"/>
      <c r="AC5" s="753"/>
      <c r="AD5" s="754">
        <v>564517</v>
      </c>
      <c r="AE5" s="754"/>
      <c r="AF5" s="754"/>
      <c r="AG5" s="754"/>
      <c r="AH5" s="754"/>
      <c r="AI5" s="754"/>
      <c r="AJ5" s="754"/>
      <c r="AK5" s="754"/>
      <c r="AL5" s="736">
        <v>20.5</v>
      </c>
      <c r="AM5" s="711"/>
      <c r="AN5" s="711"/>
      <c r="AO5" s="737"/>
      <c r="AP5" s="706" t="s">
        <v>160</v>
      </c>
      <c r="AQ5" s="707"/>
      <c r="AR5" s="707"/>
      <c r="AS5" s="707"/>
      <c r="AT5" s="707"/>
      <c r="AU5" s="707"/>
      <c r="AV5" s="707"/>
      <c r="AW5" s="707"/>
      <c r="AX5" s="707"/>
      <c r="AY5" s="707"/>
      <c r="AZ5" s="707"/>
      <c r="BA5" s="707"/>
      <c r="BB5" s="707"/>
      <c r="BC5" s="707"/>
      <c r="BD5" s="707"/>
      <c r="BE5" s="707"/>
      <c r="BF5" s="708"/>
      <c r="BG5" s="636">
        <v>562532</v>
      </c>
      <c r="BH5" s="637"/>
      <c r="BI5" s="637"/>
      <c r="BJ5" s="637"/>
      <c r="BK5" s="637"/>
      <c r="BL5" s="637"/>
      <c r="BM5" s="637"/>
      <c r="BN5" s="638"/>
      <c r="BO5" s="673">
        <v>99.6</v>
      </c>
      <c r="BP5" s="673"/>
      <c r="BQ5" s="673"/>
      <c r="BR5" s="673"/>
      <c r="BS5" s="674">
        <v>4330</v>
      </c>
      <c r="BT5" s="674"/>
      <c r="BU5" s="674"/>
      <c r="BV5" s="674"/>
      <c r="BW5" s="674"/>
      <c r="BX5" s="674"/>
      <c r="BY5" s="674"/>
      <c r="BZ5" s="674"/>
      <c r="CA5" s="674"/>
      <c r="CB5" s="724"/>
      <c r="CD5" s="740" t="s">
        <v>155</v>
      </c>
      <c r="CE5" s="741"/>
      <c r="CF5" s="741"/>
      <c r="CG5" s="741"/>
      <c r="CH5" s="741"/>
      <c r="CI5" s="741"/>
      <c r="CJ5" s="741"/>
      <c r="CK5" s="741"/>
      <c r="CL5" s="741"/>
      <c r="CM5" s="741"/>
      <c r="CN5" s="741"/>
      <c r="CO5" s="741"/>
      <c r="CP5" s="741"/>
      <c r="CQ5" s="742"/>
      <c r="CR5" s="740" t="s">
        <v>161</v>
      </c>
      <c r="CS5" s="741"/>
      <c r="CT5" s="741"/>
      <c r="CU5" s="741"/>
      <c r="CV5" s="741"/>
      <c r="CW5" s="741"/>
      <c r="CX5" s="741"/>
      <c r="CY5" s="742"/>
      <c r="CZ5" s="740" t="s">
        <v>153</v>
      </c>
      <c r="DA5" s="741"/>
      <c r="DB5" s="741"/>
      <c r="DC5" s="742"/>
      <c r="DD5" s="740" t="s">
        <v>162</v>
      </c>
      <c r="DE5" s="741"/>
      <c r="DF5" s="741"/>
      <c r="DG5" s="741"/>
      <c r="DH5" s="741"/>
      <c r="DI5" s="741"/>
      <c r="DJ5" s="741"/>
      <c r="DK5" s="741"/>
      <c r="DL5" s="741"/>
      <c r="DM5" s="741"/>
      <c r="DN5" s="741"/>
      <c r="DO5" s="741"/>
      <c r="DP5" s="742"/>
      <c r="DQ5" s="740" t="s">
        <v>163</v>
      </c>
      <c r="DR5" s="741"/>
      <c r="DS5" s="741"/>
      <c r="DT5" s="741"/>
      <c r="DU5" s="741"/>
      <c r="DV5" s="741"/>
      <c r="DW5" s="741"/>
      <c r="DX5" s="741"/>
      <c r="DY5" s="741"/>
      <c r="DZ5" s="741"/>
      <c r="EA5" s="741"/>
      <c r="EB5" s="741"/>
      <c r="EC5" s="742"/>
    </row>
    <row r="6" spans="2:143" ht="11.25" customHeight="1" x14ac:dyDescent="0.15">
      <c r="B6" s="633" t="s">
        <v>164</v>
      </c>
      <c r="C6" s="634"/>
      <c r="D6" s="634"/>
      <c r="E6" s="634"/>
      <c r="F6" s="634"/>
      <c r="G6" s="634"/>
      <c r="H6" s="634"/>
      <c r="I6" s="634"/>
      <c r="J6" s="634"/>
      <c r="K6" s="634"/>
      <c r="L6" s="634"/>
      <c r="M6" s="634"/>
      <c r="N6" s="634"/>
      <c r="O6" s="634"/>
      <c r="P6" s="634"/>
      <c r="Q6" s="635"/>
      <c r="R6" s="636">
        <v>81672</v>
      </c>
      <c r="S6" s="637"/>
      <c r="T6" s="637"/>
      <c r="U6" s="637"/>
      <c r="V6" s="637"/>
      <c r="W6" s="637"/>
      <c r="X6" s="637"/>
      <c r="Y6" s="638"/>
      <c r="Z6" s="673">
        <v>1.8</v>
      </c>
      <c r="AA6" s="673"/>
      <c r="AB6" s="673"/>
      <c r="AC6" s="673"/>
      <c r="AD6" s="674">
        <v>81672</v>
      </c>
      <c r="AE6" s="674"/>
      <c r="AF6" s="674"/>
      <c r="AG6" s="674"/>
      <c r="AH6" s="674"/>
      <c r="AI6" s="674"/>
      <c r="AJ6" s="674"/>
      <c r="AK6" s="674"/>
      <c r="AL6" s="639">
        <v>3</v>
      </c>
      <c r="AM6" s="640"/>
      <c r="AN6" s="640"/>
      <c r="AO6" s="675"/>
      <c r="AP6" s="633" t="s">
        <v>165</v>
      </c>
      <c r="AQ6" s="634"/>
      <c r="AR6" s="634"/>
      <c r="AS6" s="634"/>
      <c r="AT6" s="634"/>
      <c r="AU6" s="634"/>
      <c r="AV6" s="634"/>
      <c r="AW6" s="634"/>
      <c r="AX6" s="634"/>
      <c r="AY6" s="634"/>
      <c r="AZ6" s="634"/>
      <c r="BA6" s="634"/>
      <c r="BB6" s="634"/>
      <c r="BC6" s="634"/>
      <c r="BD6" s="634"/>
      <c r="BE6" s="634"/>
      <c r="BF6" s="635"/>
      <c r="BG6" s="636">
        <v>562532</v>
      </c>
      <c r="BH6" s="637"/>
      <c r="BI6" s="637"/>
      <c r="BJ6" s="637"/>
      <c r="BK6" s="637"/>
      <c r="BL6" s="637"/>
      <c r="BM6" s="637"/>
      <c r="BN6" s="638"/>
      <c r="BO6" s="673">
        <v>99.6</v>
      </c>
      <c r="BP6" s="673"/>
      <c r="BQ6" s="673"/>
      <c r="BR6" s="673"/>
      <c r="BS6" s="674">
        <v>4330</v>
      </c>
      <c r="BT6" s="674"/>
      <c r="BU6" s="674"/>
      <c r="BV6" s="674"/>
      <c r="BW6" s="674"/>
      <c r="BX6" s="674"/>
      <c r="BY6" s="674"/>
      <c r="BZ6" s="674"/>
      <c r="CA6" s="674"/>
      <c r="CB6" s="724"/>
      <c r="CD6" s="694" t="s">
        <v>166</v>
      </c>
      <c r="CE6" s="695"/>
      <c r="CF6" s="695"/>
      <c r="CG6" s="695"/>
      <c r="CH6" s="695"/>
      <c r="CI6" s="695"/>
      <c r="CJ6" s="695"/>
      <c r="CK6" s="695"/>
      <c r="CL6" s="695"/>
      <c r="CM6" s="695"/>
      <c r="CN6" s="695"/>
      <c r="CO6" s="695"/>
      <c r="CP6" s="695"/>
      <c r="CQ6" s="696"/>
      <c r="CR6" s="636">
        <v>63685</v>
      </c>
      <c r="CS6" s="637"/>
      <c r="CT6" s="637"/>
      <c r="CU6" s="637"/>
      <c r="CV6" s="637"/>
      <c r="CW6" s="637"/>
      <c r="CX6" s="637"/>
      <c r="CY6" s="638"/>
      <c r="CZ6" s="736">
        <v>1.4</v>
      </c>
      <c r="DA6" s="711"/>
      <c r="DB6" s="711"/>
      <c r="DC6" s="739"/>
      <c r="DD6" s="642" t="s">
        <v>66</v>
      </c>
      <c r="DE6" s="637"/>
      <c r="DF6" s="637"/>
      <c r="DG6" s="637"/>
      <c r="DH6" s="637"/>
      <c r="DI6" s="637"/>
      <c r="DJ6" s="637"/>
      <c r="DK6" s="637"/>
      <c r="DL6" s="637"/>
      <c r="DM6" s="637"/>
      <c r="DN6" s="637"/>
      <c r="DO6" s="637"/>
      <c r="DP6" s="638"/>
      <c r="DQ6" s="642">
        <v>63685</v>
      </c>
      <c r="DR6" s="637"/>
      <c r="DS6" s="637"/>
      <c r="DT6" s="637"/>
      <c r="DU6" s="637"/>
      <c r="DV6" s="637"/>
      <c r="DW6" s="637"/>
      <c r="DX6" s="637"/>
      <c r="DY6" s="637"/>
      <c r="DZ6" s="637"/>
      <c r="EA6" s="637"/>
      <c r="EB6" s="637"/>
      <c r="EC6" s="682"/>
    </row>
    <row r="7" spans="2:143" ht="11.25" customHeight="1" x14ac:dyDescent="0.15">
      <c r="B7" s="633" t="s">
        <v>167</v>
      </c>
      <c r="C7" s="634"/>
      <c r="D7" s="634"/>
      <c r="E7" s="634"/>
      <c r="F7" s="634"/>
      <c r="G7" s="634"/>
      <c r="H7" s="634"/>
      <c r="I7" s="634"/>
      <c r="J7" s="634"/>
      <c r="K7" s="634"/>
      <c r="L7" s="634"/>
      <c r="M7" s="634"/>
      <c r="N7" s="634"/>
      <c r="O7" s="634"/>
      <c r="P7" s="634"/>
      <c r="Q7" s="635"/>
      <c r="R7" s="636">
        <v>457</v>
      </c>
      <c r="S7" s="637"/>
      <c r="T7" s="637"/>
      <c r="U7" s="637"/>
      <c r="V7" s="637"/>
      <c r="W7" s="637"/>
      <c r="X7" s="637"/>
      <c r="Y7" s="638"/>
      <c r="Z7" s="673">
        <v>0</v>
      </c>
      <c r="AA7" s="673"/>
      <c r="AB7" s="673"/>
      <c r="AC7" s="673"/>
      <c r="AD7" s="674">
        <v>457</v>
      </c>
      <c r="AE7" s="674"/>
      <c r="AF7" s="674"/>
      <c r="AG7" s="674"/>
      <c r="AH7" s="674"/>
      <c r="AI7" s="674"/>
      <c r="AJ7" s="674"/>
      <c r="AK7" s="674"/>
      <c r="AL7" s="639">
        <v>0</v>
      </c>
      <c r="AM7" s="640"/>
      <c r="AN7" s="640"/>
      <c r="AO7" s="675"/>
      <c r="AP7" s="633" t="s">
        <v>168</v>
      </c>
      <c r="AQ7" s="634"/>
      <c r="AR7" s="634"/>
      <c r="AS7" s="634"/>
      <c r="AT7" s="634"/>
      <c r="AU7" s="634"/>
      <c r="AV7" s="634"/>
      <c r="AW7" s="634"/>
      <c r="AX7" s="634"/>
      <c r="AY7" s="634"/>
      <c r="AZ7" s="634"/>
      <c r="BA7" s="634"/>
      <c r="BB7" s="634"/>
      <c r="BC7" s="634"/>
      <c r="BD7" s="634"/>
      <c r="BE7" s="634"/>
      <c r="BF7" s="635"/>
      <c r="BG7" s="636">
        <v>270275</v>
      </c>
      <c r="BH7" s="637"/>
      <c r="BI7" s="637"/>
      <c r="BJ7" s="637"/>
      <c r="BK7" s="637"/>
      <c r="BL7" s="637"/>
      <c r="BM7" s="637"/>
      <c r="BN7" s="638"/>
      <c r="BO7" s="673">
        <v>47.9</v>
      </c>
      <c r="BP7" s="673"/>
      <c r="BQ7" s="673"/>
      <c r="BR7" s="673"/>
      <c r="BS7" s="674">
        <v>4330</v>
      </c>
      <c r="BT7" s="674"/>
      <c r="BU7" s="674"/>
      <c r="BV7" s="674"/>
      <c r="BW7" s="674"/>
      <c r="BX7" s="674"/>
      <c r="BY7" s="674"/>
      <c r="BZ7" s="674"/>
      <c r="CA7" s="674"/>
      <c r="CB7" s="724"/>
      <c r="CD7" s="683" t="s">
        <v>169</v>
      </c>
      <c r="CE7" s="680"/>
      <c r="CF7" s="680"/>
      <c r="CG7" s="680"/>
      <c r="CH7" s="680"/>
      <c r="CI7" s="680"/>
      <c r="CJ7" s="680"/>
      <c r="CK7" s="680"/>
      <c r="CL7" s="680"/>
      <c r="CM7" s="680"/>
      <c r="CN7" s="680"/>
      <c r="CO7" s="680"/>
      <c r="CP7" s="680"/>
      <c r="CQ7" s="681"/>
      <c r="CR7" s="636">
        <v>852662</v>
      </c>
      <c r="CS7" s="637"/>
      <c r="CT7" s="637"/>
      <c r="CU7" s="637"/>
      <c r="CV7" s="637"/>
      <c r="CW7" s="637"/>
      <c r="CX7" s="637"/>
      <c r="CY7" s="638"/>
      <c r="CZ7" s="673">
        <v>19</v>
      </c>
      <c r="DA7" s="673"/>
      <c r="DB7" s="673"/>
      <c r="DC7" s="673"/>
      <c r="DD7" s="642">
        <v>73149</v>
      </c>
      <c r="DE7" s="637"/>
      <c r="DF7" s="637"/>
      <c r="DG7" s="637"/>
      <c r="DH7" s="637"/>
      <c r="DI7" s="637"/>
      <c r="DJ7" s="637"/>
      <c r="DK7" s="637"/>
      <c r="DL7" s="637"/>
      <c r="DM7" s="637"/>
      <c r="DN7" s="637"/>
      <c r="DO7" s="637"/>
      <c r="DP7" s="638"/>
      <c r="DQ7" s="642">
        <v>685931</v>
      </c>
      <c r="DR7" s="637"/>
      <c r="DS7" s="637"/>
      <c r="DT7" s="637"/>
      <c r="DU7" s="637"/>
      <c r="DV7" s="637"/>
      <c r="DW7" s="637"/>
      <c r="DX7" s="637"/>
      <c r="DY7" s="637"/>
      <c r="DZ7" s="637"/>
      <c r="EA7" s="637"/>
      <c r="EB7" s="637"/>
      <c r="EC7" s="682"/>
    </row>
    <row r="8" spans="2:143" ht="11.25" customHeight="1" x14ac:dyDescent="0.15">
      <c r="B8" s="633" t="s">
        <v>170</v>
      </c>
      <c r="C8" s="634"/>
      <c r="D8" s="634"/>
      <c r="E8" s="634"/>
      <c r="F8" s="634"/>
      <c r="G8" s="634"/>
      <c r="H8" s="634"/>
      <c r="I8" s="634"/>
      <c r="J8" s="634"/>
      <c r="K8" s="634"/>
      <c r="L8" s="634"/>
      <c r="M8" s="634"/>
      <c r="N8" s="634"/>
      <c r="O8" s="634"/>
      <c r="P8" s="634"/>
      <c r="Q8" s="635"/>
      <c r="R8" s="636">
        <v>1505</v>
      </c>
      <c r="S8" s="637"/>
      <c r="T8" s="637"/>
      <c r="U8" s="637"/>
      <c r="V8" s="637"/>
      <c r="W8" s="637"/>
      <c r="X8" s="637"/>
      <c r="Y8" s="638"/>
      <c r="Z8" s="673">
        <v>0</v>
      </c>
      <c r="AA8" s="673"/>
      <c r="AB8" s="673"/>
      <c r="AC8" s="673"/>
      <c r="AD8" s="674">
        <v>1505</v>
      </c>
      <c r="AE8" s="674"/>
      <c r="AF8" s="674"/>
      <c r="AG8" s="674"/>
      <c r="AH8" s="674"/>
      <c r="AI8" s="674"/>
      <c r="AJ8" s="674"/>
      <c r="AK8" s="674"/>
      <c r="AL8" s="639">
        <v>0.1</v>
      </c>
      <c r="AM8" s="640"/>
      <c r="AN8" s="640"/>
      <c r="AO8" s="675"/>
      <c r="AP8" s="633" t="s">
        <v>171</v>
      </c>
      <c r="AQ8" s="634"/>
      <c r="AR8" s="634"/>
      <c r="AS8" s="634"/>
      <c r="AT8" s="634"/>
      <c r="AU8" s="634"/>
      <c r="AV8" s="634"/>
      <c r="AW8" s="634"/>
      <c r="AX8" s="634"/>
      <c r="AY8" s="634"/>
      <c r="AZ8" s="634"/>
      <c r="BA8" s="634"/>
      <c r="BB8" s="634"/>
      <c r="BC8" s="634"/>
      <c r="BD8" s="634"/>
      <c r="BE8" s="634"/>
      <c r="BF8" s="635"/>
      <c r="BG8" s="636">
        <v>7505</v>
      </c>
      <c r="BH8" s="637"/>
      <c r="BI8" s="637"/>
      <c r="BJ8" s="637"/>
      <c r="BK8" s="637"/>
      <c r="BL8" s="637"/>
      <c r="BM8" s="637"/>
      <c r="BN8" s="638"/>
      <c r="BO8" s="673">
        <v>1.3</v>
      </c>
      <c r="BP8" s="673"/>
      <c r="BQ8" s="673"/>
      <c r="BR8" s="673"/>
      <c r="BS8" s="642" t="s">
        <v>66</v>
      </c>
      <c r="BT8" s="637"/>
      <c r="BU8" s="637"/>
      <c r="BV8" s="637"/>
      <c r="BW8" s="637"/>
      <c r="BX8" s="637"/>
      <c r="BY8" s="637"/>
      <c r="BZ8" s="637"/>
      <c r="CA8" s="637"/>
      <c r="CB8" s="682"/>
      <c r="CD8" s="683" t="s">
        <v>172</v>
      </c>
      <c r="CE8" s="680"/>
      <c r="CF8" s="680"/>
      <c r="CG8" s="680"/>
      <c r="CH8" s="680"/>
      <c r="CI8" s="680"/>
      <c r="CJ8" s="680"/>
      <c r="CK8" s="680"/>
      <c r="CL8" s="680"/>
      <c r="CM8" s="680"/>
      <c r="CN8" s="680"/>
      <c r="CO8" s="680"/>
      <c r="CP8" s="680"/>
      <c r="CQ8" s="681"/>
      <c r="CR8" s="636">
        <v>843607</v>
      </c>
      <c r="CS8" s="637"/>
      <c r="CT8" s="637"/>
      <c r="CU8" s="637"/>
      <c r="CV8" s="637"/>
      <c r="CW8" s="637"/>
      <c r="CX8" s="637"/>
      <c r="CY8" s="638"/>
      <c r="CZ8" s="673">
        <v>18.8</v>
      </c>
      <c r="DA8" s="673"/>
      <c r="DB8" s="673"/>
      <c r="DC8" s="673"/>
      <c r="DD8" s="642">
        <v>5065</v>
      </c>
      <c r="DE8" s="637"/>
      <c r="DF8" s="637"/>
      <c r="DG8" s="637"/>
      <c r="DH8" s="637"/>
      <c r="DI8" s="637"/>
      <c r="DJ8" s="637"/>
      <c r="DK8" s="637"/>
      <c r="DL8" s="637"/>
      <c r="DM8" s="637"/>
      <c r="DN8" s="637"/>
      <c r="DO8" s="637"/>
      <c r="DP8" s="638"/>
      <c r="DQ8" s="642">
        <v>519896</v>
      </c>
      <c r="DR8" s="637"/>
      <c r="DS8" s="637"/>
      <c r="DT8" s="637"/>
      <c r="DU8" s="637"/>
      <c r="DV8" s="637"/>
      <c r="DW8" s="637"/>
      <c r="DX8" s="637"/>
      <c r="DY8" s="637"/>
      <c r="DZ8" s="637"/>
      <c r="EA8" s="637"/>
      <c r="EB8" s="637"/>
      <c r="EC8" s="682"/>
    </row>
    <row r="9" spans="2:143" ht="11.25" customHeight="1" x14ac:dyDescent="0.15">
      <c r="B9" s="633" t="s">
        <v>173</v>
      </c>
      <c r="C9" s="634"/>
      <c r="D9" s="634"/>
      <c r="E9" s="634"/>
      <c r="F9" s="634"/>
      <c r="G9" s="634"/>
      <c r="H9" s="634"/>
      <c r="I9" s="634"/>
      <c r="J9" s="634"/>
      <c r="K9" s="634"/>
      <c r="L9" s="634"/>
      <c r="M9" s="634"/>
      <c r="N9" s="634"/>
      <c r="O9" s="634"/>
      <c r="P9" s="634"/>
      <c r="Q9" s="635"/>
      <c r="R9" s="636">
        <v>985</v>
      </c>
      <c r="S9" s="637"/>
      <c r="T9" s="637"/>
      <c r="U9" s="637"/>
      <c r="V9" s="637"/>
      <c r="W9" s="637"/>
      <c r="X9" s="637"/>
      <c r="Y9" s="638"/>
      <c r="Z9" s="673">
        <v>0</v>
      </c>
      <c r="AA9" s="673"/>
      <c r="AB9" s="673"/>
      <c r="AC9" s="673"/>
      <c r="AD9" s="674">
        <v>985</v>
      </c>
      <c r="AE9" s="674"/>
      <c r="AF9" s="674"/>
      <c r="AG9" s="674"/>
      <c r="AH9" s="674"/>
      <c r="AI9" s="674"/>
      <c r="AJ9" s="674"/>
      <c r="AK9" s="674"/>
      <c r="AL9" s="639">
        <v>0</v>
      </c>
      <c r="AM9" s="640"/>
      <c r="AN9" s="640"/>
      <c r="AO9" s="675"/>
      <c r="AP9" s="633" t="s">
        <v>174</v>
      </c>
      <c r="AQ9" s="634"/>
      <c r="AR9" s="634"/>
      <c r="AS9" s="634"/>
      <c r="AT9" s="634"/>
      <c r="AU9" s="634"/>
      <c r="AV9" s="634"/>
      <c r="AW9" s="634"/>
      <c r="AX9" s="634"/>
      <c r="AY9" s="634"/>
      <c r="AZ9" s="634"/>
      <c r="BA9" s="634"/>
      <c r="BB9" s="634"/>
      <c r="BC9" s="634"/>
      <c r="BD9" s="634"/>
      <c r="BE9" s="634"/>
      <c r="BF9" s="635"/>
      <c r="BG9" s="636">
        <v>238082</v>
      </c>
      <c r="BH9" s="637"/>
      <c r="BI9" s="637"/>
      <c r="BJ9" s="637"/>
      <c r="BK9" s="637"/>
      <c r="BL9" s="637"/>
      <c r="BM9" s="637"/>
      <c r="BN9" s="638"/>
      <c r="BO9" s="673">
        <v>42.2</v>
      </c>
      <c r="BP9" s="673"/>
      <c r="BQ9" s="673"/>
      <c r="BR9" s="673"/>
      <c r="BS9" s="642" t="s">
        <v>66</v>
      </c>
      <c r="BT9" s="637"/>
      <c r="BU9" s="637"/>
      <c r="BV9" s="637"/>
      <c r="BW9" s="637"/>
      <c r="BX9" s="637"/>
      <c r="BY9" s="637"/>
      <c r="BZ9" s="637"/>
      <c r="CA9" s="637"/>
      <c r="CB9" s="682"/>
      <c r="CD9" s="683" t="s">
        <v>175</v>
      </c>
      <c r="CE9" s="680"/>
      <c r="CF9" s="680"/>
      <c r="CG9" s="680"/>
      <c r="CH9" s="680"/>
      <c r="CI9" s="680"/>
      <c r="CJ9" s="680"/>
      <c r="CK9" s="680"/>
      <c r="CL9" s="680"/>
      <c r="CM9" s="680"/>
      <c r="CN9" s="680"/>
      <c r="CO9" s="680"/>
      <c r="CP9" s="680"/>
      <c r="CQ9" s="681"/>
      <c r="CR9" s="636">
        <v>235686</v>
      </c>
      <c r="CS9" s="637"/>
      <c r="CT9" s="637"/>
      <c r="CU9" s="637"/>
      <c r="CV9" s="637"/>
      <c r="CW9" s="637"/>
      <c r="CX9" s="637"/>
      <c r="CY9" s="638"/>
      <c r="CZ9" s="673">
        <v>5.3</v>
      </c>
      <c r="DA9" s="673"/>
      <c r="DB9" s="673"/>
      <c r="DC9" s="673"/>
      <c r="DD9" s="642" t="s">
        <v>66</v>
      </c>
      <c r="DE9" s="637"/>
      <c r="DF9" s="637"/>
      <c r="DG9" s="637"/>
      <c r="DH9" s="637"/>
      <c r="DI9" s="637"/>
      <c r="DJ9" s="637"/>
      <c r="DK9" s="637"/>
      <c r="DL9" s="637"/>
      <c r="DM9" s="637"/>
      <c r="DN9" s="637"/>
      <c r="DO9" s="637"/>
      <c r="DP9" s="638"/>
      <c r="DQ9" s="642">
        <v>200379</v>
      </c>
      <c r="DR9" s="637"/>
      <c r="DS9" s="637"/>
      <c r="DT9" s="637"/>
      <c r="DU9" s="637"/>
      <c r="DV9" s="637"/>
      <c r="DW9" s="637"/>
      <c r="DX9" s="637"/>
      <c r="DY9" s="637"/>
      <c r="DZ9" s="637"/>
      <c r="EA9" s="637"/>
      <c r="EB9" s="637"/>
      <c r="EC9" s="682"/>
    </row>
    <row r="10" spans="2:143" ht="11.25" customHeight="1" x14ac:dyDescent="0.15">
      <c r="B10" s="633" t="s">
        <v>176</v>
      </c>
      <c r="C10" s="634"/>
      <c r="D10" s="634"/>
      <c r="E10" s="634"/>
      <c r="F10" s="634"/>
      <c r="G10" s="634"/>
      <c r="H10" s="634"/>
      <c r="I10" s="634"/>
      <c r="J10" s="634"/>
      <c r="K10" s="634"/>
      <c r="L10" s="634"/>
      <c r="M10" s="634"/>
      <c r="N10" s="634"/>
      <c r="O10" s="634"/>
      <c r="P10" s="634"/>
      <c r="Q10" s="635"/>
      <c r="R10" s="636" t="s">
        <v>66</v>
      </c>
      <c r="S10" s="637"/>
      <c r="T10" s="637"/>
      <c r="U10" s="637"/>
      <c r="V10" s="637"/>
      <c r="W10" s="637"/>
      <c r="X10" s="637"/>
      <c r="Y10" s="638"/>
      <c r="Z10" s="673" t="s">
        <v>66</v>
      </c>
      <c r="AA10" s="673"/>
      <c r="AB10" s="673"/>
      <c r="AC10" s="673"/>
      <c r="AD10" s="674" t="s">
        <v>66</v>
      </c>
      <c r="AE10" s="674"/>
      <c r="AF10" s="674"/>
      <c r="AG10" s="674"/>
      <c r="AH10" s="674"/>
      <c r="AI10" s="674"/>
      <c r="AJ10" s="674"/>
      <c r="AK10" s="674"/>
      <c r="AL10" s="639" t="s">
        <v>66</v>
      </c>
      <c r="AM10" s="640"/>
      <c r="AN10" s="640"/>
      <c r="AO10" s="675"/>
      <c r="AP10" s="633" t="s">
        <v>177</v>
      </c>
      <c r="AQ10" s="634"/>
      <c r="AR10" s="634"/>
      <c r="AS10" s="634"/>
      <c r="AT10" s="634"/>
      <c r="AU10" s="634"/>
      <c r="AV10" s="634"/>
      <c r="AW10" s="634"/>
      <c r="AX10" s="634"/>
      <c r="AY10" s="634"/>
      <c r="AZ10" s="634"/>
      <c r="BA10" s="634"/>
      <c r="BB10" s="634"/>
      <c r="BC10" s="634"/>
      <c r="BD10" s="634"/>
      <c r="BE10" s="634"/>
      <c r="BF10" s="635"/>
      <c r="BG10" s="636">
        <v>11119</v>
      </c>
      <c r="BH10" s="637"/>
      <c r="BI10" s="637"/>
      <c r="BJ10" s="637"/>
      <c r="BK10" s="637"/>
      <c r="BL10" s="637"/>
      <c r="BM10" s="637"/>
      <c r="BN10" s="638"/>
      <c r="BO10" s="673">
        <v>2</v>
      </c>
      <c r="BP10" s="673"/>
      <c r="BQ10" s="673"/>
      <c r="BR10" s="673"/>
      <c r="BS10" s="642">
        <v>1854</v>
      </c>
      <c r="BT10" s="637"/>
      <c r="BU10" s="637"/>
      <c r="BV10" s="637"/>
      <c r="BW10" s="637"/>
      <c r="BX10" s="637"/>
      <c r="BY10" s="637"/>
      <c r="BZ10" s="637"/>
      <c r="CA10" s="637"/>
      <c r="CB10" s="682"/>
      <c r="CD10" s="683" t="s">
        <v>178</v>
      </c>
      <c r="CE10" s="680"/>
      <c r="CF10" s="680"/>
      <c r="CG10" s="680"/>
      <c r="CH10" s="680"/>
      <c r="CI10" s="680"/>
      <c r="CJ10" s="680"/>
      <c r="CK10" s="680"/>
      <c r="CL10" s="680"/>
      <c r="CM10" s="680"/>
      <c r="CN10" s="680"/>
      <c r="CO10" s="680"/>
      <c r="CP10" s="680"/>
      <c r="CQ10" s="681"/>
      <c r="CR10" s="636">
        <v>1618</v>
      </c>
      <c r="CS10" s="637"/>
      <c r="CT10" s="637"/>
      <c r="CU10" s="637"/>
      <c r="CV10" s="637"/>
      <c r="CW10" s="637"/>
      <c r="CX10" s="637"/>
      <c r="CY10" s="638"/>
      <c r="CZ10" s="673">
        <v>0</v>
      </c>
      <c r="DA10" s="673"/>
      <c r="DB10" s="673"/>
      <c r="DC10" s="673"/>
      <c r="DD10" s="642" t="s">
        <v>66</v>
      </c>
      <c r="DE10" s="637"/>
      <c r="DF10" s="637"/>
      <c r="DG10" s="637"/>
      <c r="DH10" s="637"/>
      <c r="DI10" s="637"/>
      <c r="DJ10" s="637"/>
      <c r="DK10" s="637"/>
      <c r="DL10" s="637"/>
      <c r="DM10" s="637"/>
      <c r="DN10" s="637"/>
      <c r="DO10" s="637"/>
      <c r="DP10" s="638"/>
      <c r="DQ10" s="642">
        <v>474</v>
      </c>
      <c r="DR10" s="637"/>
      <c r="DS10" s="637"/>
      <c r="DT10" s="637"/>
      <c r="DU10" s="637"/>
      <c r="DV10" s="637"/>
      <c r="DW10" s="637"/>
      <c r="DX10" s="637"/>
      <c r="DY10" s="637"/>
      <c r="DZ10" s="637"/>
      <c r="EA10" s="637"/>
      <c r="EB10" s="637"/>
      <c r="EC10" s="682"/>
    </row>
    <row r="11" spans="2:143" ht="11.25" customHeight="1" x14ac:dyDescent="0.15">
      <c r="B11" s="633" t="s">
        <v>179</v>
      </c>
      <c r="C11" s="634"/>
      <c r="D11" s="634"/>
      <c r="E11" s="634"/>
      <c r="F11" s="634"/>
      <c r="G11" s="634"/>
      <c r="H11" s="634"/>
      <c r="I11" s="634"/>
      <c r="J11" s="634"/>
      <c r="K11" s="634"/>
      <c r="L11" s="634"/>
      <c r="M11" s="634"/>
      <c r="N11" s="634"/>
      <c r="O11" s="634"/>
      <c r="P11" s="634"/>
      <c r="Q11" s="635"/>
      <c r="R11" s="636">
        <v>88853</v>
      </c>
      <c r="S11" s="637"/>
      <c r="T11" s="637"/>
      <c r="U11" s="637"/>
      <c r="V11" s="637"/>
      <c r="W11" s="637"/>
      <c r="X11" s="637"/>
      <c r="Y11" s="638"/>
      <c r="Z11" s="639">
        <v>1.9</v>
      </c>
      <c r="AA11" s="640"/>
      <c r="AB11" s="640"/>
      <c r="AC11" s="641"/>
      <c r="AD11" s="642">
        <v>88853</v>
      </c>
      <c r="AE11" s="637"/>
      <c r="AF11" s="637"/>
      <c r="AG11" s="637"/>
      <c r="AH11" s="637"/>
      <c r="AI11" s="637"/>
      <c r="AJ11" s="637"/>
      <c r="AK11" s="638"/>
      <c r="AL11" s="639">
        <v>3.2</v>
      </c>
      <c r="AM11" s="640"/>
      <c r="AN11" s="640"/>
      <c r="AO11" s="675"/>
      <c r="AP11" s="633" t="s">
        <v>180</v>
      </c>
      <c r="AQ11" s="634"/>
      <c r="AR11" s="634"/>
      <c r="AS11" s="634"/>
      <c r="AT11" s="634"/>
      <c r="AU11" s="634"/>
      <c r="AV11" s="634"/>
      <c r="AW11" s="634"/>
      <c r="AX11" s="634"/>
      <c r="AY11" s="634"/>
      <c r="AZ11" s="634"/>
      <c r="BA11" s="634"/>
      <c r="BB11" s="634"/>
      <c r="BC11" s="634"/>
      <c r="BD11" s="634"/>
      <c r="BE11" s="634"/>
      <c r="BF11" s="635"/>
      <c r="BG11" s="636">
        <v>13569</v>
      </c>
      <c r="BH11" s="637"/>
      <c r="BI11" s="637"/>
      <c r="BJ11" s="637"/>
      <c r="BK11" s="637"/>
      <c r="BL11" s="637"/>
      <c r="BM11" s="637"/>
      <c r="BN11" s="638"/>
      <c r="BO11" s="673">
        <v>2.4</v>
      </c>
      <c r="BP11" s="673"/>
      <c r="BQ11" s="673"/>
      <c r="BR11" s="673"/>
      <c r="BS11" s="642">
        <v>2476</v>
      </c>
      <c r="BT11" s="637"/>
      <c r="BU11" s="637"/>
      <c r="BV11" s="637"/>
      <c r="BW11" s="637"/>
      <c r="BX11" s="637"/>
      <c r="BY11" s="637"/>
      <c r="BZ11" s="637"/>
      <c r="CA11" s="637"/>
      <c r="CB11" s="682"/>
      <c r="CD11" s="683" t="s">
        <v>181</v>
      </c>
      <c r="CE11" s="680"/>
      <c r="CF11" s="680"/>
      <c r="CG11" s="680"/>
      <c r="CH11" s="680"/>
      <c r="CI11" s="680"/>
      <c r="CJ11" s="680"/>
      <c r="CK11" s="680"/>
      <c r="CL11" s="680"/>
      <c r="CM11" s="680"/>
      <c r="CN11" s="680"/>
      <c r="CO11" s="680"/>
      <c r="CP11" s="680"/>
      <c r="CQ11" s="681"/>
      <c r="CR11" s="636">
        <v>674464</v>
      </c>
      <c r="CS11" s="637"/>
      <c r="CT11" s="637"/>
      <c r="CU11" s="637"/>
      <c r="CV11" s="637"/>
      <c r="CW11" s="637"/>
      <c r="CX11" s="637"/>
      <c r="CY11" s="638"/>
      <c r="CZ11" s="673">
        <v>15.1</v>
      </c>
      <c r="DA11" s="673"/>
      <c r="DB11" s="673"/>
      <c r="DC11" s="673"/>
      <c r="DD11" s="642">
        <v>330355</v>
      </c>
      <c r="DE11" s="637"/>
      <c r="DF11" s="637"/>
      <c r="DG11" s="637"/>
      <c r="DH11" s="637"/>
      <c r="DI11" s="637"/>
      <c r="DJ11" s="637"/>
      <c r="DK11" s="637"/>
      <c r="DL11" s="637"/>
      <c r="DM11" s="637"/>
      <c r="DN11" s="637"/>
      <c r="DO11" s="637"/>
      <c r="DP11" s="638"/>
      <c r="DQ11" s="642">
        <v>222862</v>
      </c>
      <c r="DR11" s="637"/>
      <c r="DS11" s="637"/>
      <c r="DT11" s="637"/>
      <c r="DU11" s="637"/>
      <c r="DV11" s="637"/>
      <c r="DW11" s="637"/>
      <c r="DX11" s="637"/>
      <c r="DY11" s="637"/>
      <c r="DZ11" s="637"/>
      <c r="EA11" s="637"/>
      <c r="EB11" s="637"/>
      <c r="EC11" s="682"/>
    </row>
    <row r="12" spans="2:143" ht="11.25" customHeight="1" x14ac:dyDescent="0.15">
      <c r="B12" s="633" t="s">
        <v>182</v>
      </c>
      <c r="C12" s="634"/>
      <c r="D12" s="634"/>
      <c r="E12" s="634"/>
      <c r="F12" s="634"/>
      <c r="G12" s="634"/>
      <c r="H12" s="634"/>
      <c r="I12" s="634"/>
      <c r="J12" s="634"/>
      <c r="K12" s="634"/>
      <c r="L12" s="634"/>
      <c r="M12" s="634"/>
      <c r="N12" s="634"/>
      <c r="O12" s="634"/>
      <c r="P12" s="634"/>
      <c r="Q12" s="635"/>
      <c r="R12" s="636" t="s">
        <v>66</v>
      </c>
      <c r="S12" s="637"/>
      <c r="T12" s="637"/>
      <c r="U12" s="637"/>
      <c r="V12" s="637"/>
      <c r="W12" s="637"/>
      <c r="X12" s="637"/>
      <c r="Y12" s="638"/>
      <c r="Z12" s="673" t="s">
        <v>66</v>
      </c>
      <c r="AA12" s="673"/>
      <c r="AB12" s="673"/>
      <c r="AC12" s="673"/>
      <c r="AD12" s="674" t="s">
        <v>66</v>
      </c>
      <c r="AE12" s="674"/>
      <c r="AF12" s="674"/>
      <c r="AG12" s="674"/>
      <c r="AH12" s="674"/>
      <c r="AI12" s="674"/>
      <c r="AJ12" s="674"/>
      <c r="AK12" s="674"/>
      <c r="AL12" s="639" t="s">
        <v>66</v>
      </c>
      <c r="AM12" s="640"/>
      <c r="AN12" s="640"/>
      <c r="AO12" s="675"/>
      <c r="AP12" s="633" t="s">
        <v>183</v>
      </c>
      <c r="AQ12" s="634"/>
      <c r="AR12" s="634"/>
      <c r="AS12" s="634"/>
      <c r="AT12" s="634"/>
      <c r="AU12" s="634"/>
      <c r="AV12" s="634"/>
      <c r="AW12" s="634"/>
      <c r="AX12" s="634"/>
      <c r="AY12" s="634"/>
      <c r="AZ12" s="634"/>
      <c r="BA12" s="634"/>
      <c r="BB12" s="634"/>
      <c r="BC12" s="634"/>
      <c r="BD12" s="634"/>
      <c r="BE12" s="634"/>
      <c r="BF12" s="635"/>
      <c r="BG12" s="636">
        <v>239879</v>
      </c>
      <c r="BH12" s="637"/>
      <c r="BI12" s="637"/>
      <c r="BJ12" s="637"/>
      <c r="BK12" s="637"/>
      <c r="BL12" s="637"/>
      <c r="BM12" s="637"/>
      <c r="BN12" s="638"/>
      <c r="BO12" s="673">
        <v>42.5</v>
      </c>
      <c r="BP12" s="673"/>
      <c r="BQ12" s="673"/>
      <c r="BR12" s="673"/>
      <c r="BS12" s="642" t="s">
        <v>66</v>
      </c>
      <c r="BT12" s="637"/>
      <c r="BU12" s="637"/>
      <c r="BV12" s="637"/>
      <c r="BW12" s="637"/>
      <c r="BX12" s="637"/>
      <c r="BY12" s="637"/>
      <c r="BZ12" s="637"/>
      <c r="CA12" s="637"/>
      <c r="CB12" s="682"/>
      <c r="CD12" s="683" t="s">
        <v>184</v>
      </c>
      <c r="CE12" s="680"/>
      <c r="CF12" s="680"/>
      <c r="CG12" s="680"/>
      <c r="CH12" s="680"/>
      <c r="CI12" s="680"/>
      <c r="CJ12" s="680"/>
      <c r="CK12" s="680"/>
      <c r="CL12" s="680"/>
      <c r="CM12" s="680"/>
      <c r="CN12" s="680"/>
      <c r="CO12" s="680"/>
      <c r="CP12" s="680"/>
      <c r="CQ12" s="681"/>
      <c r="CR12" s="636">
        <v>81207</v>
      </c>
      <c r="CS12" s="637"/>
      <c r="CT12" s="637"/>
      <c r="CU12" s="637"/>
      <c r="CV12" s="637"/>
      <c r="CW12" s="637"/>
      <c r="CX12" s="637"/>
      <c r="CY12" s="638"/>
      <c r="CZ12" s="673">
        <v>1.8</v>
      </c>
      <c r="DA12" s="673"/>
      <c r="DB12" s="673"/>
      <c r="DC12" s="673"/>
      <c r="DD12" s="642" t="s">
        <v>66</v>
      </c>
      <c r="DE12" s="637"/>
      <c r="DF12" s="637"/>
      <c r="DG12" s="637"/>
      <c r="DH12" s="637"/>
      <c r="DI12" s="637"/>
      <c r="DJ12" s="637"/>
      <c r="DK12" s="637"/>
      <c r="DL12" s="637"/>
      <c r="DM12" s="637"/>
      <c r="DN12" s="637"/>
      <c r="DO12" s="637"/>
      <c r="DP12" s="638"/>
      <c r="DQ12" s="642">
        <v>30796</v>
      </c>
      <c r="DR12" s="637"/>
      <c r="DS12" s="637"/>
      <c r="DT12" s="637"/>
      <c r="DU12" s="637"/>
      <c r="DV12" s="637"/>
      <c r="DW12" s="637"/>
      <c r="DX12" s="637"/>
      <c r="DY12" s="637"/>
      <c r="DZ12" s="637"/>
      <c r="EA12" s="637"/>
      <c r="EB12" s="637"/>
      <c r="EC12" s="682"/>
    </row>
    <row r="13" spans="2:143" ht="11.25" customHeight="1" x14ac:dyDescent="0.15">
      <c r="B13" s="633" t="s">
        <v>185</v>
      </c>
      <c r="C13" s="634"/>
      <c r="D13" s="634"/>
      <c r="E13" s="634"/>
      <c r="F13" s="634"/>
      <c r="G13" s="634"/>
      <c r="H13" s="634"/>
      <c r="I13" s="634"/>
      <c r="J13" s="634"/>
      <c r="K13" s="634"/>
      <c r="L13" s="634"/>
      <c r="M13" s="634"/>
      <c r="N13" s="634"/>
      <c r="O13" s="634"/>
      <c r="P13" s="634"/>
      <c r="Q13" s="635"/>
      <c r="R13" s="636" t="s">
        <v>66</v>
      </c>
      <c r="S13" s="637"/>
      <c r="T13" s="637"/>
      <c r="U13" s="637"/>
      <c r="V13" s="637"/>
      <c r="W13" s="637"/>
      <c r="X13" s="637"/>
      <c r="Y13" s="638"/>
      <c r="Z13" s="673" t="s">
        <v>66</v>
      </c>
      <c r="AA13" s="673"/>
      <c r="AB13" s="673"/>
      <c r="AC13" s="673"/>
      <c r="AD13" s="674" t="s">
        <v>66</v>
      </c>
      <c r="AE13" s="674"/>
      <c r="AF13" s="674"/>
      <c r="AG13" s="674"/>
      <c r="AH13" s="674"/>
      <c r="AI13" s="674"/>
      <c r="AJ13" s="674"/>
      <c r="AK13" s="674"/>
      <c r="AL13" s="639" t="s">
        <v>66</v>
      </c>
      <c r="AM13" s="640"/>
      <c r="AN13" s="640"/>
      <c r="AO13" s="675"/>
      <c r="AP13" s="633" t="s">
        <v>186</v>
      </c>
      <c r="AQ13" s="634"/>
      <c r="AR13" s="634"/>
      <c r="AS13" s="634"/>
      <c r="AT13" s="634"/>
      <c r="AU13" s="634"/>
      <c r="AV13" s="634"/>
      <c r="AW13" s="634"/>
      <c r="AX13" s="634"/>
      <c r="AY13" s="634"/>
      <c r="AZ13" s="634"/>
      <c r="BA13" s="634"/>
      <c r="BB13" s="634"/>
      <c r="BC13" s="634"/>
      <c r="BD13" s="634"/>
      <c r="BE13" s="634"/>
      <c r="BF13" s="635"/>
      <c r="BG13" s="636">
        <v>238863</v>
      </c>
      <c r="BH13" s="637"/>
      <c r="BI13" s="637"/>
      <c r="BJ13" s="637"/>
      <c r="BK13" s="637"/>
      <c r="BL13" s="637"/>
      <c r="BM13" s="637"/>
      <c r="BN13" s="638"/>
      <c r="BO13" s="673">
        <v>42.3</v>
      </c>
      <c r="BP13" s="673"/>
      <c r="BQ13" s="673"/>
      <c r="BR13" s="673"/>
      <c r="BS13" s="642" t="s">
        <v>66</v>
      </c>
      <c r="BT13" s="637"/>
      <c r="BU13" s="637"/>
      <c r="BV13" s="637"/>
      <c r="BW13" s="637"/>
      <c r="BX13" s="637"/>
      <c r="BY13" s="637"/>
      <c r="BZ13" s="637"/>
      <c r="CA13" s="637"/>
      <c r="CB13" s="682"/>
      <c r="CD13" s="683" t="s">
        <v>187</v>
      </c>
      <c r="CE13" s="680"/>
      <c r="CF13" s="680"/>
      <c r="CG13" s="680"/>
      <c r="CH13" s="680"/>
      <c r="CI13" s="680"/>
      <c r="CJ13" s="680"/>
      <c r="CK13" s="680"/>
      <c r="CL13" s="680"/>
      <c r="CM13" s="680"/>
      <c r="CN13" s="680"/>
      <c r="CO13" s="680"/>
      <c r="CP13" s="680"/>
      <c r="CQ13" s="681"/>
      <c r="CR13" s="636">
        <v>417491</v>
      </c>
      <c r="CS13" s="637"/>
      <c r="CT13" s="637"/>
      <c r="CU13" s="637"/>
      <c r="CV13" s="637"/>
      <c r="CW13" s="637"/>
      <c r="CX13" s="637"/>
      <c r="CY13" s="638"/>
      <c r="CZ13" s="673">
        <v>9.3000000000000007</v>
      </c>
      <c r="DA13" s="673"/>
      <c r="DB13" s="673"/>
      <c r="DC13" s="673"/>
      <c r="DD13" s="642">
        <v>241833</v>
      </c>
      <c r="DE13" s="637"/>
      <c r="DF13" s="637"/>
      <c r="DG13" s="637"/>
      <c r="DH13" s="637"/>
      <c r="DI13" s="637"/>
      <c r="DJ13" s="637"/>
      <c r="DK13" s="637"/>
      <c r="DL13" s="637"/>
      <c r="DM13" s="637"/>
      <c r="DN13" s="637"/>
      <c r="DO13" s="637"/>
      <c r="DP13" s="638"/>
      <c r="DQ13" s="642">
        <v>238985</v>
      </c>
      <c r="DR13" s="637"/>
      <c r="DS13" s="637"/>
      <c r="DT13" s="637"/>
      <c r="DU13" s="637"/>
      <c r="DV13" s="637"/>
      <c r="DW13" s="637"/>
      <c r="DX13" s="637"/>
      <c r="DY13" s="637"/>
      <c r="DZ13" s="637"/>
      <c r="EA13" s="637"/>
      <c r="EB13" s="637"/>
      <c r="EC13" s="682"/>
    </row>
    <row r="14" spans="2:143" ht="11.25" customHeight="1" x14ac:dyDescent="0.15">
      <c r="B14" s="633" t="s">
        <v>188</v>
      </c>
      <c r="C14" s="634"/>
      <c r="D14" s="634"/>
      <c r="E14" s="634"/>
      <c r="F14" s="634"/>
      <c r="G14" s="634"/>
      <c r="H14" s="634"/>
      <c r="I14" s="634"/>
      <c r="J14" s="634"/>
      <c r="K14" s="634"/>
      <c r="L14" s="634"/>
      <c r="M14" s="634"/>
      <c r="N14" s="634"/>
      <c r="O14" s="634"/>
      <c r="P14" s="634"/>
      <c r="Q14" s="635"/>
      <c r="R14" s="636">
        <v>8869</v>
      </c>
      <c r="S14" s="637"/>
      <c r="T14" s="637"/>
      <c r="U14" s="637"/>
      <c r="V14" s="637"/>
      <c r="W14" s="637"/>
      <c r="X14" s="637"/>
      <c r="Y14" s="638"/>
      <c r="Z14" s="673">
        <v>0.2</v>
      </c>
      <c r="AA14" s="673"/>
      <c r="AB14" s="673"/>
      <c r="AC14" s="673"/>
      <c r="AD14" s="674">
        <v>8869</v>
      </c>
      <c r="AE14" s="674"/>
      <c r="AF14" s="674"/>
      <c r="AG14" s="674"/>
      <c r="AH14" s="674"/>
      <c r="AI14" s="674"/>
      <c r="AJ14" s="674"/>
      <c r="AK14" s="674"/>
      <c r="AL14" s="639">
        <v>0.3</v>
      </c>
      <c r="AM14" s="640"/>
      <c r="AN14" s="640"/>
      <c r="AO14" s="675"/>
      <c r="AP14" s="633" t="s">
        <v>189</v>
      </c>
      <c r="AQ14" s="634"/>
      <c r="AR14" s="634"/>
      <c r="AS14" s="634"/>
      <c r="AT14" s="634"/>
      <c r="AU14" s="634"/>
      <c r="AV14" s="634"/>
      <c r="AW14" s="634"/>
      <c r="AX14" s="634"/>
      <c r="AY14" s="634"/>
      <c r="AZ14" s="634"/>
      <c r="BA14" s="634"/>
      <c r="BB14" s="634"/>
      <c r="BC14" s="634"/>
      <c r="BD14" s="634"/>
      <c r="BE14" s="634"/>
      <c r="BF14" s="635"/>
      <c r="BG14" s="636">
        <v>19634</v>
      </c>
      <c r="BH14" s="637"/>
      <c r="BI14" s="637"/>
      <c r="BJ14" s="637"/>
      <c r="BK14" s="637"/>
      <c r="BL14" s="637"/>
      <c r="BM14" s="637"/>
      <c r="BN14" s="638"/>
      <c r="BO14" s="673">
        <v>3.5</v>
      </c>
      <c r="BP14" s="673"/>
      <c r="BQ14" s="673"/>
      <c r="BR14" s="673"/>
      <c r="BS14" s="642" t="s">
        <v>66</v>
      </c>
      <c r="BT14" s="637"/>
      <c r="BU14" s="637"/>
      <c r="BV14" s="637"/>
      <c r="BW14" s="637"/>
      <c r="BX14" s="637"/>
      <c r="BY14" s="637"/>
      <c r="BZ14" s="637"/>
      <c r="CA14" s="637"/>
      <c r="CB14" s="682"/>
      <c r="CD14" s="683" t="s">
        <v>190</v>
      </c>
      <c r="CE14" s="680"/>
      <c r="CF14" s="680"/>
      <c r="CG14" s="680"/>
      <c r="CH14" s="680"/>
      <c r="CI14" s="680"/>
      <c r="CJ14" s="680"/>
      <c r="CK14" s="680"/>
      <c r="CL14" s="680"/>
      <c r="CM14" s="680"/>
      <c r="CN14" s="680"/>
      <c r="CO14" s="680"/>
      <c r="CP14" s="680"/>
      <c r="CQ14" s="681"/>
      <c r="CR14" s="636">
        <v>198387</v>
      </c>
      <c r="CS14" s="637"/>
      <c r="CT14" s="637"/>
      <c r="CU14" s="637"/>
      <c r="CV14" s="637"/>
      <c r="CW14" s="637"/>
      <c r="CX14" s="637"/>
      <c r="CY14" s="638"/>
      <c r="CZ14" s="673">
        <v>4.4000000000000004</v>
      </c>
      <c r="DA14" s="673"/>
      <c r="DB14" s="673"/>
      <c r="DC14" s="673"/>
      <c r="DD14" s="642">
        <v>15705</v>
      </c>
      <c r="DE14" s="637"/>
      <c r="DF14" s="637"/>
      <c r="DG14" s="637"/>
      <c r="DH14" s="637"/>
      <c r="DI14" s="637"/>
      <c r="DJ14" s="637"/>
      <c r="DK14" s="637"/>
      <c r="DL14" s="637"/>
      <c r="DM14" s="637"/>
      <c r="DN14" s="637"/>
      <c r="DO14" s="637"/>
      <c r="DP14" s="638"/>
      <c r="DQ14" s="642">
        <v>183448</v>
      </c>
      <c r="DR14" s="637"/>
      <c r="DS14" s="637"/>
      <c r="DT14" s="637"/>
      <c r="DU14" s="637"/>
      <c r="DV14" s="637"/>
      <c r="DW14" s="637"/>
      <c r="DX14" s="637"/>
      <c r="DY14" s="637"/>
      <c r="DZ14" s="637"/>
      <c r="EA14" s="637"/>
      <c r="EB14" s="637"/>
      <c r="EC14" s="682"/>
    </row>
    <row r="15" spans="2:143" ht="11.25" customHeight="1" x14ac:dyDescent="0.15">
      <c r="B15" s="633" t="s">
        <v>191</v>
      </c>
      <c r="C15" s="634"/>
      <c r="D15" s="634"/>
      <c r="E15" s="634"/>
      <c r="F15" s="634"/>
      <c r="G15" s="634"/>
      <c r="H15" s="634"/>
      <c r="I15" s="634"/>
      <c r="J15" s="634"/>
      <c r="K15" s="634"/>
      <c r="L15" s="634"/>
      <c r="M15" s="634"/>
      <c r="N15" s="634"/>
      <c r="O15" s="634"/>
      <c r="P15" s="634"/>
      <c r="Q15" s="635"/>
      <c r="R15" s="636" t="s">
        <v>66</v>
      </c>
      <c r="S15" s="637"/>
      <c r="T15" s="637"/>
      <c r="U15" s="637"/>
      <c r="V15" s="637"/>
      <c r="W15" s="637"/>
      <c r="X15" s="637"/>
      <c r="Y15" s="638"/>
      <c r="Z15" s="673" t="s">
        <v>66</v>
      </c>
      <c r="AA15" s="673"/>
      <c r="AB15" s="673"/>
      <c r="AC15" s="673"/>
      <c r="AD15" s="674" t="s">
        <v>66</v>
      </c>
      <c r="AE15" s="674"/>
      <c r="AF15" s="674"/>
      <c r="AG15" s="674"/>
      <c r="AH15" s="674"/>
      <c r="AI15" s="674"/>
      <c r="AJ15" s="674"/>
      <c r="AK15" s="674"/>
      <c r="AL15" s="639" t="s">
        <v>66</v>
      </c>
      <c r="AM15" s="640"/>
      <c r="AN15" s="640"/>
      <c r="AO15" s="675"/>
      <c r="AP15" s="633" t="s">
        <v>192</v>
      </c>
      <c r="AQ15" s="634"/>
      <c r="AR15" s="634"/>
      <c r="AS15" s="634"/>
      <c r="AT15" s="634"/>
      <c r="AU15" s="634"/>
      <c r="AV15" s="634"/>
      <c r="AW15" s="634"/>
      <c r="AX15" s="634"/>
      <c r="AY15" s="634"/>
      <c r="AZ15" s="634"/>
      <c r="BA15" s="634"/>
      <c r="BB15" s="634"/>
      <c r="BC15" s="634"/>
      <c r="BD15" s="634"/>
      <c r="BE15" s="634"/>
      <c r="BF15" s="635"/>
      <c r="BG15" s="636">
        <v>32028</v>
      </c>
      <c r="BH15" s="637"/>
      <c r="BI15" s="637"/>
      <c r="BJ15" s="637"/>
      <c r="BK15" s="637"/>
      <c r="BL15" s="637"/>
      <c r="BM15" s="637"/>
      <c r="BN15" s="638"/>
      <c r="BO15" s="673">
        <v>5.7</v>
      </c>
      <c r="BP15" s="673"/>
      <c r="BQ15" s="673"/>
      <c r="BR15" s="673"/>
      <c r="BS15" s="642" t="s">
        <v>66</v>
      </c>
      <c r="BT15" s="637"/>
      <c r="BU15" s="637"/>
      <c r="BV15" s="637"/>
      <c r="BW15" s="637"/>
      <c r="BX15" s="637"/>
      <c r="BY15" s="637"/>
      <c r="BZ15" s="637"/>
      <c r="CA15" s="637"/>
      <c r="CB15" s="682"/>
      <c r="CD15" s="683" t="s">
        <v>193</v>
      </c>
      <c r="CE15" s="680"/>
      <c r="CF15" s="680"/>
      <c r="CG15" s="680"/>
      <c r="CH15" s="680"/>
      <c r="CI15" s="680"/>
      <c r="CJ15" s="680"/>
      <c r="CK15" s="680"/>
      <c r="CL15" s="680"/>
      <c r="CM15" s="680"/>
      <c r="CN15" s="680"/>
      <c r="CO15" s="680"/>
      <c r="CP15" s="680"/>
      <c r="CQ15" s="681"/>
      <c r="CR15" s="636">
        <v>650244</v>
      </c>
      <c r="CS15" s="637"/>
      <c r="CT15" s="637"/>
      <c r="CU15" s="637"/>
      <c r="CV15" s="637"/>
      <c r="CW15" s="637"/>
      <c r="CX15" s="637"/>
      <c r="CY15" s="638"/>
      <c r="CZ15" s="673">
        <v>14.5</v>
      </c>
      <c r="DA15" s="673"/>
      <c r="DB15" s="673"/>
      <c r="DC15" s="673"/>
      <c r="DD15" s="642">
        <v>127259</v>
      </c>
      <c r="DE15" s="637"/>
      <c r="DF15" s="637"/>
      <c r="DG15" s="637"/>
      <c r="DH15" s="637"/>
      <c r="DI15" s="637"/>
      <c r="DJ15" s="637"/>
      <c r="DK15" s="637"/>
      <c r="DL15" s="637"/>
      <c r="DM15" s="637"/>
      <c r="DN15" s="637"/>
      <c r="DO15" s="637"/>
      <c r="DP15" s="638"/>
      <c r="DQ15" s="642">
        <v>492610</v>
      </c>
      <c r="DR15" s="637"/>
      <c r="DS15" s="637"/>
      <c r="DT15" s="637"/>
      <c r="DU15" s="637"/>
      <c r="DV15" s="637"/>
      <c r="DW15" s="637"/>
      <c r="DX15" s="637"/>
      <c r="DY15" s="637"/>
      <c r="DZ15" s="637"/>
      <c r="EA15" s="637"/>
      <c r="EB15" s="637"/>
      <c r="EC15" s="682"/>
    </row>
    <row r="16" spans="2:143" ht="11.25" customHeight="1" x14ac:dyDescent="0.15">
      <c r="B16" s="633" t="s">
        <v>194</v>
      </c>
      <c r="C16" s="634"/>
      <c r="D16" s="634"/>
      <c r="E16" s="634"/>
      <c r="F16" s="634"/>
      <c r="G16" s="634"/>
      <c r="H16" s="634"/>
      <c r="I16" s="634"/>
      <c r="J16" s="634"/>
      <c r="K16" s="634"/>
      <c r="L16" s="634"/>
      <c r="M16" s="634"/>
      <c r="N16" s="634"/>
      <c r="O16" s="634"/>
      <c r="P16" s="634"/>
      <c r="Q16" s="635"/>
      <c r="R16" s="636">
        <v>2560</v>
      </c>
      <c r="S16" s="637"/>
      <c r="T16" s="637"/>
      <c r="U16" s="637"/>
      <c r="V16" s="637"/>
      <c r="W16" s="637"/>
      <c r="X16" s="637"/>
      <c r="Y16" s="638"/>
      <c r="Z16" s="673">
        <v>0.1</v>
      </c>
      <c r="AA16" s="673"/>
      <c r="AB16" s="673"/>
      <c r="AC16" s="673"/>
      <c r="AD16" s="674">
        <v>2560</v>
      </c>
      <c r="AE16" s="674"/>
      <c r="AF16" s="674"/>
      <c r="AG16" s="674"/>
      <c r="AH16" s="674"/>
      <c r="AI16" s="674"/>
      <c r="AJ16" s="674"/>
      <c r="AK16" s="674"/>
      <c r="AL16" s="639">
        <v>0.1</v>
      </c>
      <c r="AM16" s="640"/>
      <c r="AN16" s="640"/>
      <c r="AO16" s="675"/>
      <c r="AP16" s="633" t="s">
        <v>195</v>
      </c>
      <c r="AQ16" s="634"/>
      <c r="AR16" s="634"/>
      <c r="AS16" s="634"/>
      <c r="AT16" s="634"/>
      <c r="AU16" s="634"/>
      <c r="AV16" s="634"/>
      <c r="AW16" s="634"/>
      <c r="AX16" s="634"/>
      <c r="AY16" s="634"/>
      <c r="AZ16" s="634"/>
      <c r="BA16" s="634"/>
      <c r="BB16" s="634"/>
      <c r="BC16" s="634"/>
      <c r="BD16" s="634"/>
      <c r="BE16" s="634"/>
      <c r="BF16" s="635"/>
      <c r="BG16" s="636">
        <v>716</v>
      </c>
      <c r="BH16" s="637"/>
      <c r="BI16" s="637"/>
      <c r="BJ16" s="637"/>
      <c r="BK16" s="637"/>
      <c r="BL16" s="637"/>
      <c r="BM16" s="637"/>
      <c r="BN16" s="638"/>
      <c r="BO16" s="673">
        <v>0.1</v>
      </c>
      <c r="BP16" s="673"/>
      <c r="BQ16" s="673"/>
      <c r="BR16" s="673"/>
      <c r="BS16" s="642" t="s">
        <v>66</v>
      </c>
      <c r="BT16" s="637"/>
      <c r="BU16" s="637"/>
      <c r="BV16" s="637"/>
      <c r="BW16" s="637"/>
      <c r="BX16" s="637"/>
      <c r="BY16" s="637"/>
      <c r="BZ16" s="637"/>
      <c r="CA16" s="637"/>
      <c r="CB16" s="682"/>
      <c r="CD16" s="683" t="s">
        <v>196</v>
      </c>
      <c r="CE16" s="680"/>
      <c r="CF16" s="680"/>
      <c r="CG16" s="680"/>
      <c r="CH16" s="680"/>
      <c r="CI16" s="680"/>
      <c r="CJ16" s="680"/>
      <c r="CK16" s="680"/>
      <c r="CL16" s="680"/>
      <c r="CM16" s="680"/>
      <c r="CN16" s="680"/>
      <c r="CO16" s="680"/>
      <c r="CP16" s="680"/>
      <c r="CQ16" s="681"/>
      <c r="CR16" s="636" t="s">
        <v>66</v>
      </c>
      <c r="CS16" s="637"/>
      <c r="CT16" s="637"/>
      <c r="CU16" s="637"/>
      <c r="CV16" s="637"/>
      <c r="CW16" s="637"/>
      <c r="CX16" s="637"/>
      <c r="CY16" s="638"/>
      <c r="CZ16" s="673" t="s">
        <v>66</v>
      </c>
      <c r="DA16" s="673"/>
      <c r="DB16" s="673"/>
      <c r="DC16" s="673"/>
      <c r="DD16" s="642" t="s">
        <v>66</v>
      </c>
      <c r="DE16" s="637"/>
      <c r="DF16" s="637"/>
      <c r="DG16" s="637"/>
      <c r="DH16" s="637"/>
      <c r="DI16" s="637"/>
      <c r="DJ16" s="637"/>
      <c r="DK16" s="637"/>
      <c r="DL16" s="637"/>
      <c r="DM16" s="637"/>
      <c r="DN16" s="637"/>
      <c r="DO16" s="637"/>
      <c r="DP16" s="638"/>
      <c r="DQ16" s="642" t="s">
        <v>66</v>
      </c>
      <c r="DR16" s="637"/>
      <c r="DS16" s="637"/>
      <c r="DT16" s="637"/>
      <c r="DU16" s="637"/>
      <c r="DV16" s="637"/>
      <c r="DW16" s="637"/>
      <c r="DX16" s="637"/>
      <c r="DY16" s="637"/>
      <c r="DZ16" s="637"/>
      <c r="EA16" s="637"/>
      <c r="EB16" s="637"/>
      <c r="EC16" s="682"/>
    </row>
    <row r="17" spans="2:133" ht="11.25" customHeight="1" x14ac:dyDescent="0.15">
      <c r="B17" s="633" t="s">
        <v>197</v>
      </c>
      <c r="C17" s="634"/>
      <c r="D17" s="634"/>
      <c r="E17" s="634"/>
      <c r="F17" s="634"/>
      <c r="G17" s="634"/>
      <c r="H17" s="634"/>
      <c r="I17" s="634"/>
      <c r="J17" s="634"/>
      <c r="K17" s="634"/>
      <c r="L17" s="634"/>
      <c r="M17" s="634"/>
      <c r="N17" s="634"/>
      <c r="O17" s="634"/>
      <c r="P17" s="634"/>
      <c r="Q17" s="635"/>
      <c r="R17" s="636">
        <v>18333</v>
      </c>
      <c r="S17" s="637"/>
      <c r="T17" s="637"/>
      <c r="U17" s="637"/>
      <c r="V17" s="637"/>
      <c r="W17" s="637"/>
      <c r="X17" s="637"/>
      <c r="Y17" s="638"/>
      <c r="Z17" s="673">
        <v>0.4</v>
      </c>
      <c r="AA17" s="673"/>
      <c r="AB17" s="673"/>
      <c r="AC17" s="673"/>
      <c r="AD17" s="674">
        <v>18333</v>
      </c>
      <c r="AE17" s="674"/>
      <c r="AF17" s="674"/>
      <c r="AG17" s="674"/>
      <c r="AH17" s="674"/>
      <c r="AI17" s="674"/>
      <c r="AJ17" s="674"/>
      <c r="AK17" s="674"/>
      <c r="AL17" s="639">
        <v>0.7</v>
      </c>
      <c r="AM17" s="640"/>
      <c r="AN17" s="640"/>
      <c r="AO17" s="675"/>
      <c r="AP17" s="633" t="s">
        <v>198</v>
      </c>
      <c r="AQ17" s="634"/>
      <c r="AR17" s="634"/>
      <c r="AS17" s="634"/>
      <c r="AT17" s="634"/>
      <c r="AU17" s="634"/>
      <c r="AV17" s="634"/>
      <c r="AW17" s="634"/>
      <c r="AX17" s="634"/>
      <c r="AY17" s="634"/>
      <c r="AZ17" s="634"/>
      <c r="BA17" s="634"/>
      <c r="BB17" s="634"/>
      <c r="BC17" s="634"/>
      <c r="BD17" s="634"/>
      <c r="BE17" s="634"/>
      <c r="BF17" s="635"/>
      <c r="BG17" s="636" t="s">
        <v>66</v>
      </c>
      <c r="BH17" s="637"/>
      <c r="BI17" s="637"/>
      <c r="BJ17" s="637"/>
      <c r="BK17" s="637"/>
      <c r="BL17" s="637"/>
      <c r="BM17" s="637"/>
      <c r="BN17" s="638"/>
      <c r="BO17" s="673" t="s">
        <v>66</v>
      </c>
      <c r="BP17" s="673"/>
      <c r="BQ17" s="673"/>
      <c r="BR17" s="673"/>
      <c r="BS17" s="642" t="s">
        <v>66</v>
      </c>
      <c r="BT17" s="637"/>
      <c r="BU17" s="637"/>
      <c r="BV17" s="637"/>
      <c r="BW17" s="637"/>
      <c r="BX17" s="637"/>
      <c r="BY17" s="637"/>
      <c r="BZ17" s="637"/>
      <c r="CA17" s="637"/>
      <c r="CB17" s="682"/>
      <c r="CD17" s="683" t="s">
        <v>199</v>
      </c>
      <c r="CE17" s="680"/>
      <c r="CF17" s="680"/>
      <c r="CG17" s="680"/>
      <c r="CH17" s="680"/>
      <c r="CI17" s="680"/>
      <c r="CJ17" s="680"/>
      <c r="CK17" s="680"/>
      <c r="CL17" s="680"/>
      <c r="CM17" s="680"/>
      <c r="CN17" s="680"/>
      <c r="CO17" s="680"/>
      <c r="CP17" s="680"/>
      <c r="CQ17" s="681"/>
      <c r="CR17" s="636">
        <v>458183</v>
      </c>
      <c r="CS17" s="637"/>
      <c r="CT17" s="637"/>
      <c r="CU17" s="637"/>
      <c r="CV17" s="637"/>
      <c r="CW17" s="637"/>
      <c r="CX17" s="637"/>
      <c r="CY17" s="638"/>
      <c r="CZ17" s="673">
        <v>10.199999999999999</v>
      </c>
      <c r="DA17" s="673"/>
      <c r="DB17" s="673"/>
      <c r="DC17" s="673"/>
      <c r="DD17" s="642" t="s">
        <v>66</v>
      </c>
      <c r="DE17" s="637"/>
      <c r="DF17" s="637"/>
      <c r="DG17" s="637"/>
      <c r="DH17" s="637"/>
      <c r="DI17" s="637"/>
      <c r="DJ17" s="637"/>
      <c r="DK17" s="637"/>
      <c r="DL17" s="637"/>
      <c r="DM17" s="637"/>
      <c r="DN17" s="637"/>
      <c r="DO17" s="637"/>
      <c r="DP17" s="638"/>
      <c r="DQ17" s="642">
        <v>458183</v>
      </c>
      <c r="DR17" s="637"/>
      <c r="DS17" s="637"/>
      <c r="DT17" s="637"/>
      <c r="DU17" s="637"/>
      <c r="DV17" s="637"/>
      <c r="DW17" s="637"/>
      <c r="DX17" s="637"/>
      <c r="DY17" s="637"/>
      <c r="DZ17" s="637"/>
      <c r="EA17" s="637"/>
      <c r="EB17" s="637"/>
      <c r="EC17" s="682"/>
    </row>
    <row r="18" spans="2:133" ht="11.25" customHeight="1" x14ac:dyDescent="0.15">
      <c r="B18" s="633" t="s">
        <v>200</v>
      </c>
      <c r="C18" s="634"/>
      <c r="D18" s="634"/>
      <c r="E18" s="634"/>
      <c r="F18" s="634"/>
      <c r="G18" s="634"/>
      <c r="H18" s="634"/>
      <c r="I18" s="634"/>
      <c r="J18" s="634"/>
      <c r="K18" s="634"/>
      <c r="L18" s="634"/>
      <c r="M18" s="634"/>
      <c r="N18" s="634"/>
      <c r="O18" s="634"/>
      <c r="P18" s="634"/>
      <c r="Q18" s="635"/>
      <c r="R18" s="636">
        <v>836</v>
      </c>
      <c r="S18" s="637"/>
      <c r="T18" s="637"/>
      <c r="U18" s="637"/>
      <c r="V18" s="637"/>
      <c r="W18" s="637"/>
      <c r="X18" s="637"/>
      <c r="Y18" s="638"/>
      <c r="Z18" s="673">
        <v>0</v>
      </c>
      <c r="AA18" s="673"/>
      <c r="AB18" s="673"/>
      <c r="AC18" s="673"/>
      <c r="AD18" s="674">
        <v>836</v>
      </c>
      <c r="AE18" s="674"/>
      <c r="AF18" s="674"/>
      <c r="AG18" s="674"/>
      <c r="AH18" s="674"/>
      <c r="AI18" s="674"/>
      <c r="AJ18" s="674"/>
      <c r="AK18" s="674"/>
      <c r="AL18" s="639">
        <v>0</v>
      </c>
      <c r="AM18" s="640"/>
      <c r="AN18" s="640"/>
      <c r="AO18" s="675"/>
      <c r="AP18" s="633" t="s">
        <v>201</v>
      </c>
      <c r="AQ18" s="634"/>
      <c r="AR18" s="634"/>
      <c r="AS18" s="634"/>
      <c r="AT18" s="634"/>
      <c r="AU18" s="634"/>
      <c r="AV18" s="634"/>
      <c r="AW18" s="634"/>
      <c r="AX18" s="634"/>
      <c r="AY18" s="634"/>
      <c r="AZ18" s="634"/>
      <c r="BA18" s="634"/>
      <c r="BB18" s="634"/>
      <c r="BC18" s="634"/>
      <c r="BD18" s="634"/>
      <c r="BE18" s="634"/>
      <c r="BF18" s="635"/>
      <c r="BG18" s="636" t="s">
        <v>66</v>
      </c>
      <c r="BH18" s="637"/>
      <c r="BI18" s="637"/>
      <c r="BJ18" s="637"/>
      <c r="BK18" s="637"/>
      <c r="BL18" s="637"/>
      <c r="BM18" s="637"/>
      <c r="BN18" s="638"/>
      <c r="BO18" s="673" t="s">
        <v>66</v>
      </c>
      <c r="BP18" s="673"/>
      <c r="BQ18" s="673"/>
      <c r="BR18" s="673"/>
      <c r="BS18" s="642" t="s">
        <v>66</v>
      </c>
      <c r="BT18" s="637"/>
      <c r="BU18" s="637"/>
      <c r="BV18" s="637"/>
      <c r="BW18" s="637"/>
      <c r="BX18" s="637"/>
      <c r="BY18" s="637"/>
      <c r="BZ18" s="637"/>
      <c r="CA18" s="637"/>
      <c r="CB18" s="682"/>
      <c r="CD18" s="683" t="s">
        <v>202</v>
      </c>
      <c r="CE18" s="680"/>
      <c r="CF18" s="680"/>
      <c r="CG18" s="680"/>
      <c r="CH18" s="680"/>
      <c r="CI18" s="680"/>
      <c r="CJ18" s="680"/>
      <c r="CK18" s="680"/>
      <c r="CL18" s="680"/>
      <c r="CM18" s="680"/>
      <c r="CN18" s="680"/>
      <c r="CO18" s="680"/>
      <c r="CP18" s="680"/>
      <c r="CQ18" s="681"/>
      <c r="CR18" s="636" t="s">
        <v>66</v>
      </c>
      <c r="CS18" s="637"/>
      <c r="CT18" s="637"/>
      <c r="CU18" s="637"/>
      <c r="CV18" s="637"/>
      <c r="CW18" s="637"/>
      <c r="CX18" s="637"/>
      <c r="CY18" s="638"/>
      <c r="CZ18" s="673" t="s">
        <v>66</v>
      </c>
      <c r="DA18" s="673"/>
      <c r="DB18" s="673"/>
      <c r="DC18" s="673"/>
      <c r="DD18" s="642" t="s">
        <v>66</v>
      </c>
      <c r="DE18" s="637"/>
      <c r="DF18" s="637"/>
      <c r="DG18" s="637"/>
      <c r="DH18" s="637"/>
      <c r="DI18" s="637"/>
      <c r="DJ18" s="637"/>
      <c r="DK18" s="637"/>
      <c r="DL18" s="637"/>
      <c r="DM18" s="637"/>
      <c r="DN18" s="637"/>
      <c r="DO18" s="637"/>
      <c r="DP18" s="638"/>
      <c r="DQ18" s="642" t="s">
        <v>66</v>
      </c>
      <c r="DR18" s="637"/>
      <c r="DS18" s="637"/>
      <c r="DT18" s="637"/>
      <c r="DU18" s="637"/>
      <c r="DV18" s="637"/>
      <c r="DW18" s="637"/>
      <c r="DX18" s="637"/>
      <c r="DY18" s="637"/>
      <c r="DZ18" s="637"/>
      <c r="EA18" s="637"/>
      <c r="EB18" s="637"/>
      <c r="EC18" s="682"/>
    </row>
    <row r="19" spans="2:133" ht="11.25" customHeight="1" x14ac:dyDescent="0.15">
      <c r="B19" s="633" t="s">
        <v>203</v>
      </c>
      <c r="C19" s="634"/>
      <c r="D19" s="634"/>
      <c r="E19" s="634"/>
      <c r="F19" s="634"/>
      <c r="G19" s="634"/>
      <c r="H19" s="634"/>
      <c r="I19" s="634"/>
      <c r="J19" s="634"/>
      <c r="K19" s="634"/>
      <c r="L19" s="634"/>
      <c r="M19" s="634"/>
      <c r="N19" s="634"/>
      <c r="O19" s="634"/>
      <c r="P19" s="634"/>
      <c r="Q19" s="635"/>
      <c r="R19" s="636">
        <v>1313</v>
      </c>
      <c r="S19" s="637"/>
      <c r="T19" s="637"/>
      <c r="U19" s="637"/>
      <c r="V19" s="637"/>
      <c r="W19" s="637"/>
      <c r="X19" s="637"/>
      <c r="Y19" s="638"/>
      <c r="Z19" s="673">
        <v>0</v>
      </c>
      <c r="AA19" s="673"/>
      <c r="AB19" s="673"/>
      <c r="AC19" s="673"/>
      <c r="AD19" s="674">
        <v>1313</v>
      </c>
      <c r="AE19" s="674"/>
      <c r="AF19" s="674"/>
      <c r="AG19" s="674"/>
      <c r="AH19" s="674"/>
      <c r="AI19" s="674"/>
      <c r="AJ19" s="674"/>
      <c r="AK19" s="674"/>
      <c r="AL19" s="639">
        <v>0</v>
      </c>
      <c r="AM19" s="640"/>
      <c r="AN19" s="640"/>
      <c r="AO19" s="675"/>
      <c r="AP19" s="633" t="s">
        <v>204</v>
      </c>
      <c r="AQ19" s="634"/>
      <c r="AR19" s="634"/>
      <c r="AS19" s="634"/>
      <c r="AT19" s="634"/>
      <c r="AU19" s="634"/>
      <c r="AV19" s="634"/>
      <c r="AW19" s="634"/>
      <c r="AX19" s="634"/>
      <c r="AY19" s="634"/>
      <c r="AZ19" s="634"/>
      <c r="BA19" s="634"/>
      <c r="BB19" s="634"/>
      <c r="BC19" s="634"/>
      <c r="BD19" s="634"/>
      <c r="BE19" s="634"/>
      <c r="BF19" s="635"/>
      <c r="BG19" s="636">
        <v>1985</v>
      </c>
      <c r="BH19" s="637"/>
      <c r="BI19" s="637"/>
      <c r="BJ19" s="637"/>
      <c r="BK19" s="637"/>
      <c r="BL19" s="637"/>
      <c r="BM19" s="637"/>
      <c r="BN19" s="638"/>
      <c r="BO19" s="673">
        <v>0.4</v>
      </c>
      <c r="BP19" s="673"/>
      <c r="BQ19" s="673"/>
      <c r="BR19" s="673"/>
      <c r="BS19" s="642" t="s">
        <v>66</v>
      </c>
      <c r="BT19" s="637"/>
      <c r="BU19" s="637"/>
      <c r="BV19" s="637"/>
      <c r="BW19" s="637"/>
      <c r="BX19" s="637"/>
      <c r="BY19" s="637"/>
      <c r="BZ19" s="637"/>
      <c r="CA19" s="637"/>
      <c r="CB19" s="682"/>
      <c r="CD19" s="683" t="s">
        <v>205</v>
      </c>
      <c r="CE19" s="680"/>
      <c r="CF19" s="680"/>
      <c r="CG19" s="680"/>
      <c r="CH19" s="680"/>
      <c r="CI19" s="680"/>
      <c r="CJ19" s="680"/>
      <c r="CK19" s="680"/>
      <c r="CL19" s="680"/>
      <c r="CM19" s="680"/>
      <c r="CN19" s="680"/>
      <c r="CO19" s="680"/>
      <c r="CP19" s="680"/>
      <c r="CQ19" s="681"/>
      <c r="CR19" s="636" t="s">
        <v>66</v>
      </c>
      <c r="CS19" s="637"/>
      <c r="CT19" s="637"/>
      <c r="CU19" s="637"/>
      <c r="CV19" s="637"/>
      <c r="CW19" s="637"/>
      <c r="CX19" s="637"/>
      <c r="CY19" s="638"/>
      <c r="CZ19" s="673" t="s">
        <v>66</v>
      </c>
      <c r="DA19" s="673"/>
      <c r="DB19" s="673"/>
      <c r="DC19" s="673"/>
      <c r="DD19" s="642" t="s">
        <v>66</v>
      </c>
      <c r="DE19" s="637"/>
      <c r="DF19" s="637"/>
      <c r="DG19" s="637"/>
      <c r="DH19" s="637"/>
      <c r="DI19" s="637"/>
      <c r="DJ19" s="637"/>
      <c r="DK19" s="637"/>
      <c r="DL19" s="637"/>
      <c r="DM19" s="637"/>
      <c r="DN19" s="637"/>
      <c r="DO19" s="637"/>
      <c r="DP19" s="638"/>
      <c r="DQ19" s="642" t="s">
        <v>66</v>
      </c>
      <c r="DR19" s="637"/>
      <c r="DS19" s="637"/>
      <c r="DT19" s="637"/>
      <c r="DU19" s="637"/>
      <c r="DV19" s="637"/>
      <c r="DW19" s="637"/>
      <c r="DX19" s="637"/>
      <c r="DY19" s="637"/>
      <c r="DZ19" s="637"/>
      <c r="EA19" s="637"/>
      <c r="EB19" s="637"/>
      <c r="EC19" s="682"/>
    </row>
    <row r="20" spans="2:133" ht="11.25" customHeight="1" x14ac:dyDescent="0.15">
      <c r="B20" s="633" t="s">
        <v>206</v>
      </c>
      <c r="C20" s="634"/>
      <c r="D20" s="634"/>
      <c r="E20" s="634"/>
      <c r="F20" s="634"/>
      <c r="G20" s="634"/>
      <c r="H20" s="634"/>
      <c r="I20" s="634"/>
      <c r="J20" s="634"/>
      <c r="K20" s="634"/>
      <c r="L20" s="634"/>
      <c r="M20" s="634"/>
      <c r="N20" s="634"/>
      <c r="O20" s="634"/>
      <c r="P20" s="634"/>
      <c r="Q20" s="635"/>
      <c r="R20" s="636">
        <v>117</v>
      </c>
      <c r="S20" s="637"/>
      <c r="T20" s="637"/>
      <c r="U20" s="637"/>
      <c r="V20" s="637"/>
      <c r="W20" s="637"/>
      <c r="X20" s="637"/>
      <c r="Y20" s="638"/>
      <c r="Z20" s="673">
        <v>0</v>
      </c>
      <c r="AA20" s="673"/>
      <c r="AB20" s="673"/>
      <c r="AC20" s="673"/>
      <c r="AD20" s="674">
        <v>117</v>
      </c>
      <c r="AE20" s="674"/>
      <c r="AF20" s="674"/>
      <c r="AG20" s="674"/>
      <c r="AH20" s="674"/>
      <c r="AI20" s="674"/>
      <c r="AJ20" s="674"/>
      <c r="AK20" s="674"/>
      <c r="AL20" s="639">
        <v>0</v>
      </c>
      <c r="AM20" s="640"/>
      <c r="AN20" s="640"/>
      <c r="AO20" s="675"/>
      <c r="AP20" s="633" t="s">
        <v>207</v>
      </c>
      <c r="AQ20" s="634"/>
      <c r="AR20" s="634"/>
      <c r="AS20" s="634"/>
      <c r="AT20" s="634"/>
      <c r="AU20" s="634"/>
      <c r="AV20" s="634"/>
      <c r="AW20" s="634"/>
      <c r="AX20" s="634"/>
      <c r="AY20" s="634"/>
      <c r="AZ20" s="634"/>
      <c r="BA20" s="634"/>
      <c r="BB20" s="634"/>
      <c r="BC20" s="634"/>
      <c r="BD20" s="634"/>
      <c r="BE20" s="634"/>
      <c r="BF20" s="635"/>
      <c r="BG20" s="636">
        <v>1985</v>
      </c>
      <c r="BH20" s="637"/>
      <c r="BI20" s="637"/>
      <c r="BJ20" s="637"/>
      <c r="BK20" s="637"/>
      <c r="BL20" s="637"/>
      <c r="BM20" s="637"/>
      <c r="BN20" s="638"/>
      <c r="BO20" s="673">
        <v>0.4</v>
      </c>
      <c r="BP20" s="673"/>
      <c r="BQ20" s="673"/>
      <c r="BR20" s="673"/>
      <c r="BS20" s="642" t="s">
        <v>66</v>
      </c>
      <c r="BT20" s="637"/>
      <c r="BU20" s="637"/>
      <c r="BV20" s="637"/>
      <c r="BW20" s="637"/>
      <c r="BX20" s="637"/>
      <c r="BY20" s="637"/>
      <c r="BZ20" s="637"/>
      <c r="CA20" s="637"/>
      <c r="CB20" s="682"/>
      <c r="CD20" s="683" t="s">
        <v>208</v>
      </c>
      <c r="CE20" s="680"/>
      <c r="CF20" s="680"/>
      <c r="CG20" s="680"/>
      <c r="CH20" s="680"/>
      <c r="CI20" s="680"/>
      <c r="CJ20" s="680"/>
      <c r="CK20" s="680"/>
      <c r="CL20" s="680"/>
      <c r="CM20" s="680"/>
      <c r="CN20" s="680"/>
      <c r="CO20" s="680"/>
      <c r="CP20" s="680"/>
      <c r="CQ20" s="681"/>
      <c r="CR20" s="636">
        <v>4477234</v>
      </c>
      <c r="CS20" s="637"/>
      <c r="CT20" s="637"/>
      <c r="CU20" s="637"/>
      <c r="CV20" s="637"/>
      <c r="CW20" s="637"/>
      <c r="CX20" s="637"/>
      <c r="CY20" s="638"/>
      <c r="CZ20" s="673">
        <v>100</v>
      </c>
      <c r="DA20" s="673"/>
      <c r="DB20" s="673"/>
      <c r="DC20" s="673"/>
      <c r="DD20" s="642">
        <v>793366</v>
      </c>
      <c r="DE20" s="637"/>
      <c r="DF20" s="637"/>
      <c r="DG20" s="637"/>
      <c r="DH20" s="637"/>
      <c r="DI20" s="637"/>
      <c r="DJ20" s="637"/>
      <c r="DK20" s="637"/>
      <c r="DL20" s="637"/>
      <c r="DM20" s="637"/>
      <c r="DN20" s="637"/>
      <c r="DO20" s="637"/>
      <c r="DP20" s="638"/>
      <c r="DQ20" s="642">
        <v>3097249</v>
      </c>
      <c r="DR20" s="637"/>
      <c r="DS20" s="637"/>
      <c r="DT20" s="637"/>
      <c r="DU20" s="637"/>
      <c r="DV20" s="637"/>
      <c r="DW20" s="637"/>
      <c r="DX20" s="637"/>
      <c r="DY20" s="637"/>
      <c r="DZ20" s="637"/>
      <c r="EA20" s="637"/>
      <c r="EB20" s="637"/>
      <c r="EC20" s="682"/>
    </row>
    <row r="21" spans="2:133" ht="11.25" customHeight="1" x14ac:dyDescent="0.15">
      <c r="B21" s="633" t="s">
        <v>209</v>
      </c>
      <c r="C21" s="634"/>
      <c r="D21" s="634"/>
      <c r="E21" s="634"/>
      <c r="F21" s="634"/>
      <c r="G21" s="634"/>
      <c r="H21" s="634"/>
      <c r="I21" s="634"/>
      <c r="J21" s="634"/>
      <c r="K21" s="634"/>
      <c r="L21" s="634"/>
      <c r="M21" s="634"/>
      <c r="N21" s="634"/>
      <c r="O21" s="634"/>
      <c r="P21" s="634"/>
      <c r="Q21" s="635"/>
      <c r="R21" s="636">
        <v>16067</v>
      </c>
      <c r="S21" s="637"/>
      <c r="T21" s="637"/>
      <c r="U21" s="637"/>
      <c r="V21" s="637"/>
      <c r="W21" s="637"/>
      <c r="X21" s="637"/>
      <c r="Y21" s="638"/>
      <c r="Z21" s="673">
        <v>0.4</v>
      </c>
      <c r="AA21" s="673"/>
      <c r="AB21" s="673"/>
      <c r="AC21" s="673"/>
      <c r="AD21" s="674">
        <v>16067</v>
      </c>
      <c r="AE21" s="674"/>
      <c r="AF21" s="674"/>
      <c r="AG21" s="674"/>
      <c r="AH21" s="674"/>
      <c r="AI21" s="674"/>
      <c r="AJ21" s="674"/>
      <c r="AK21" s="674"/>
      <c r="AL21" s="639">
        <v>0.6</v>
      </c>
      <c r="AM21" s="640"/>
      <c r="AN21" s="640"/>
      <c r="AO21" s="675"/>
      <c r="AP21" s="731" t="s">
        <v>210</v>
      </c>
      <c r="AQ21" s="738"/>
      <c r="AR21" s="738"/>
      <c r="AS21" s="738"/>
      <c r="AT21" s="738"/>
      <c r="AU21" s="738"/>
      <c r="AV21" s="738"/>
      <c r="AW21" s="738"/>
      <c r="AX21" s="738"/>
      <c r="AY21" s="738"/>
      <c r="AZ21" s="738"/>
      <c r="BA21" s="738"/>
      <c r="BB21" s="738"/>
      <c r="BC21" s="738"/>
      <c r="BD21" s="738"/>
      <c r="BE21" s="738"/>
      <c r="BF21" s="733"/>
      <c r="BG21" s="636">
        <v>1985</v>
      </c>
      <c r="BH21" s="637"/>
      <c r="BI21" s="637"/>
      <c r="BJ21" s="637"/>
      <c r="BK21" s="637"/>
      <c r="BL21" s="637"/>
      <c r="BM21" s="637"/>
      <c r="BN21" s="638"/>
      <c r="BO21" s="673">
        <v>0.4</v>
      </c>
      <c r="BP21" s="673"/>
      <c r="BQ21" s="673"/>
      <c r="BR21" s="673"/>
      <c r="BS21" s="642" t="s">
        <v>66</v>
      </c>
      <c r="BT21" s="637"/>
      <c r="BU21" s="637"/>
      <c r="BV21" s="637"/>
      <c r="BW21" s="637"/>
      <c r="BX21" s="637"/>
      <c r="BY21" s="637"/>
      <c r="BZ21" s="637"/>
      <c r="CA21" s="637"/>
      <c r="CB21" s="682"/>
      <c r="CD21" s="743"/>
      <c r="CE21" s="661"/>
      <c r="CF21" s="661"/>
      <c r="CG21" s="661"/>
      <c r="CH21" s="661"/>
      <c r="CI21" s="661"/>
      <c r="CJ21" s="661"/>
      <c r="CK21" s="661"/>
      <c r="CL21" s="661"/>
      <c r="CM21" s="661"/>
      <c r="CN21" s="661"/>
      <c r="CO21" s="661"/>
      <c r="CP21" s="661"/>
      <c r="CQ21" s="662"/>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33" t="s">
        <v>211</v>
      </c>
      <c r="C22" s="634"/>
      <c r="D22" s="634"/>
      <c r="E22" s="634"/>
      <c r="F22" s="634"/>
      <c r="G22" s="634"/>
      <c r="H22" s="634"/>
      <c r="I22" s="634"/>
      <c r="J22" s="634"/>
      <c r="K22" s="634"/>
      <c r="L22" s="634"/>
      <c r="M22" s="634"/>
      <c r="N22" s="634"/>
      <c r="O22" s="634"/>
      <c r="P22" s="634"/>
      <c r="Q22" s="635"/>
      <c r="R22" s="636">
        <v>2056814</v>
      </c>
      <c r="S22" s="637"/>
      <c r="T22" s="637"/>
      <c r="U22" s="637"/>
      <c r="V22" s="637"/>
      <c r="W22" s="637"/>
      <c r="X22" s="637"/>
      <c r="Y22" s="638"/>
      <c r="Z22" s="673">
        <v>44.8</v>
      </c>
      <c r="AA22" s="673"/>
      <c r="AB22" s="673"/>
      <c r="AC22" s="673"/>
      <c r="AD22" s="674">
        <v>1919619</v>
      </c>
      <c r="AE22" s="674"/>
      <c r="AF22" s="674"/>
      <c r="AG22" s="674"/>
      <c r="AH22" s="674"/>
      <c r="AI22" s="674"/>
      <c r="AJ22" s="674"/>
      <c r="AK22" s="674"/>
      <c r="AL22" s="639">
        <v>69.599999999999994</v>
      </c>
      <c r="AM22" s="640"/>
      <c r="AN22" s="640"/>
      <c r="AO22" s="675"/>
      <c r="AP22" s="731" t="s">
        <v>212</v>
      </c>
      <c r="AQ22" s="738"/>
      <c r="AR22" s="738"/>
      <c r="AS22" s="738"/>
      <c r="AT22" s="738"/>
      <c r="AU22" s="738"/>
      <c r="AV22" s="738"/>
      <c r="AW22" s="738"/>
      <c r="AX22" s="738"/>
      <c r="AY22" s="738"/>
      <c r="AZ22" s="738"/>
      <c r="BA22" s="738"/>
      <c r="BB22" s="738"/>
      <c r="BC22" s="738"/>
      <c r="BD22" s="738"/>
      <c r="BE22" s="738"/>
      <c r="BF22" s="733"/>
      <c r="BG22" s="636" t="s">
        <v>66</v>
      </c>
      <c r="BH22" s="637"/>
      <c r="BI22" s="637"/>
      <c r="BJ22" s="637"/>
      <c r="BK22" s="637"/>
      <c r="BL22" s="637"/>
      <c r="BM22" s="637"/>
      <c r="BN22" s="638"/>
      <c r="BO22" s="673" t="s">
        <v>66</v>
      </c>
      <c r="BP22" s="673"/>
      <c r="BQ22" s="673"/>
      <c r="BR22" s="673"/>
      <c r="BS22" s="642" t="s">
        <v>66</v>
      </c>
      <c r="BT22" s="637"/>
      <c r="BU22" s="637"/>
      <c r="BV22" s="637"/>
      <c r="BW22" s="637"/>
      <c r="BX22" s="637"/>
      <c r="BY22" s="637"/>
      <c r="BZ22" s="637"/>
      <c r="CA22" s="637"/>
      <c r="CB22" s="682"/>
      <c r="CD22" s="740" t="s">
        <v>213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214</v>
      </c>
      <c r="C23" s="634"/>
      <c r="D23" s="634"/>
      <c r="E23" s="634"/>
      <c r="F23" s="634"/>
      <c r="G23" s="634"/>
      <c r="H23" s="634"/>
      <c r="I23" s="634"/>
      <c r="J23" s="634"/>
      <c r="K23" s="634"/>
      <c r="L23" s="634"/>
      <c r="M23" s="634"/>
      <c r="N23" s="634"/>
      <c r="O23" s="634"/>
      <c r="P23" s="634"/>
      <c r="Q23" s="635"/>
      <c r="R23" s="636">
        <v>1919619</v>
      </c>
      <c r="S23" s="637"/>
      <c r="T23" s="637"/>
      <c r="U23" s="637"/>
      <c r="V23" s="637"/>
      <c r="W23" s="637"/>
      <c r="X23" s="637"/>
      <c r="Y23" s="638"/>
      <c r="Z23" s="673">
        <v>41.8</v>
      </c>
      <c r="AA23" s="673"/>
      <c r="AB23" s="673"/>
      <c r="AC23" s="673"/>
      <c r="AD23" s="674">
        <v>1919619</v>
      </c>
      <c r="AE23" s="674"/>
      <c r="AF23" s="674"/>
      <c r="AG23" s="674"/>
      <c r="AH23" s="674"/>
      <c r="AI23" s="674"/>
      <c r="AJ23" s="674"/>
      <c r="AK23" s="674"/>
      <c r="AL23" s="639">
        <v>69.599999999999994</v>
      </c>
      <c r="AM23" s="640"/>
      <c r="AN23" s="640"/>
      <c r="AO23" s="675"/>
      <c r="AP23" s="731" t="s">
        <v>215</v>
      </c>
      <c r="AQ23" s="738"/>
      <c r="AR23" s="738"/>
      <c r="AS23" s="738"/>
      <c r="AT23" s="738"/>
      <c r="AU23" s="738"/>
      <c r="AV23" s="738"/>
      <c r="AW23" s="738"/>
      <c r="AX23" s="738"/>
      <c r="AY23" s="738"/>
      <c r="AZ23" s="738"/>
      <c r="BA23" s="738"/>
      <c r="BB23" s="738"/>
      <c r="BC23" s="738"/>
      <c r="BD23" s="738"/>
      <c r="BE23" s="738"/>
      <c r="BF23" s="733"/>
      <c r="BG23" s="636" t="s">
        <v>66</v>
      </c>
      <c r="BH23" s="637"/>
      <c r="BI23" s="637"/>
      <c r="BJ23" s="637"/>
      <c r="BK23" s="637"/>
      <c r="BL23" s="637"/>
      <c r="BM23" s="637"/>
      <c r="BN23" s="638"/>
      <c r="BO23" s="673" t="s">
        <v>66</v>
      </c>
      <c r="BP23" s="673"/>
      <c r="BQ23" s="673"/>
      <c r="BR23" s="673"/>
      <c r="BS23" s="642" t="s">
        <v>66</v>
      </c>
      <c r="BT23" s="637"/>
      <c r="BU23" s="637"/>
      <c r="BV23" s="637"/>
      <c r="BW23" s="637"/>
      <c r="BX23" s="637"/>
      <c r="BY23" s="637"/>
      <c r="BZ23" s="637"/>
      <c r="CA23" s="637"/>
      <c r="CB23" s="682"/>
      <c r="CD23" s="740" t="s">
        <v>155</v>
      </c>
      <c r="CE23" s="741"/>
      <c r="CF23" s="741"/>
      <c r="CG23" s="741"/>
      <c r="CH23" s="741"/>
      <c r="CI23" s="741"/>
      <c r="CJ23" s="741"/>
      <c r="CK23" s="741"/>
      <c r="CL23" s="741"/>
      <c r="CM23" s="741"/>
      <c r="CN23" s="741"/>
      <c r="CO23" s="741"/>
      <c r="CP23" s="741"/>
      <c r="CQ23" s="742"/>
      <c r="CR23" s="740" t="s">
        <v>216</v>
      </c>
      <c r="CS23" s="741"/>
      <c r="CT23" s="741"/>
      <c r="CU23" s="741"/>
      <c r="CV23" s="741"/>
      <c r="CW23" s="741"/>
      <c r="CX23" s="741"/>
      <c r="CY23" s="742"/>
      <c r="CZ23" s="740" t="s">
        <v>217</v>
      </c>
      <c r="DA23" s="741"/>
      <c r="DB23" s="741"/>
      <c r="DC23" s="742"/>
      <c r="DD23" s="740" t="s">
        <v>218</v>
      </c>
      <c r="DE23" s="741"/>
      <c r="DF23" s="741"/>
      <c r="DG23" s="741"/>
      <c r="DH23" s="741"/>
      <c r="DI23" s="741"/>
      <c r="DJ23" s="741"/>
      <c r="DK23" s="742"/>
      <c r="DL23" s="749" t="s">
        <v>219</v>
      </c>
      <c r="DM23" s="750"/>
      <c r="DN23" s="750"/>
      <c r="DO23" s="750"/>
      <c r="DP23" s="750"/>
      <c r="DQ23" s="750"/>
      <c r="DR23" s="750"/>
      <c r="DS23" s="750"/>
      <c r="DT23" s="750"/>
      <c r="DU23" s="750"/>
      <c r="DV23" s="751"/>
      <c r="DW23" s="740" t="s">
        <v>220</v>
      </c>
      <c r="DX23" s="741"/>
      <c r="DY23" s="741"/>
      <c r="DZ23" s="741"/>
      <c r="EA23" s="741"/>
      <c r="EB23" s="741"/>
      <c r="EC23" s="742"/>
    </row>
    <row r="24" spans="2:133" ht="11.25" customHeight="1" x14ac:dyDescent="0.15">
      <c r="B24" s="633" t="s">
        <v>221</v>
      </c>
      <c r="C24" s="634"/>
      <c r="D24" s="634"/>
      <c r="E24" s="634"/>
      <c r="F24" s="634"/>
      <c r="G24" s="634"/>
      <c r="H24" s="634"/>
      <c r="I24" s="634"/>
      <c r="J24" s="634"/>
      <c r="K24" s="634"/>
      <c r="L24" s="634"/>
      <c r="M24" s="634"/>
      <c r="N24" s="634"/>
      <c r="O24" s="634"/>
      <c r="P24" s="634"/>
      <c r="Q24" s="635"/>
      <c r="R24" s="636">
        <v>137195</v>
      </c>
      <c r="S24" s="637"/>
      <c r="T24" s="637"/>
      <c r="U24" s="637"/>
      <c r="V24" s="637"/>
      <c r="W24" s="637"/>
      <c r="X24" s="637"/>
      <c r="Y24" s="638"/>
      <c r="Z24" s="673">
        <v>3</v>
      </c>
      <c r="AA24" s="673"/>
      <c r="AB24" s="673"/>
      <c r="AC24" s="673"/>
      <c r="AD24" s="674" t="s">
        <v>66</v>
      </c>
      <c r="AE24" s="674"/>
      <c r="AF24" s="674"/>
      <c r="AG24" s="674"/>
      <c r="AH24" s="674"/>
      <c r="AI24" s="674"/>
      <c r="AJ24" s="674"/>
      <c r="AK24" s="674"/>
      <c r="AL24" s="639" t="s">
        <v>66</v>
      </c>
      <c r="AM24" s="640"/>
      <c r="AN24" s="640"/>
      <c r="AO24" s="675"/>
      <c r="AP24" s="731" t="s">
        <v>222</v>
      </c>
      <c r="AQ24" s="738"/>
      <c r="AR24" s="738"/>
      <c r="AS24" s="738"/>
      <c r="AT24" s="738"/>
      <c r="AU24" s="738"/>
      <c r="AV24" s="738"/>
      <c r="AW24" s="738"/>
      <c r="AX24" s="738"/>
      <c r="AY24" s="738"/>
      <c r="AZ24" s="738"/>
      <c r="BA24" s="738"/>
      <c r="BB24" s="738"/>
      <c r="BC24" s="738"/>
      <c r="BD24" s="738"/>
      <c r="BE24" s="738"/>
      <c r="BF24" s="733"/>
      <c r="BG24" s="636" t="s">
        <v>66</v>
      </c>
      <c r="BH24" s="637"/>
      <c r="BI24" s="637"/>
      <c r="BJ24" s="637"/>
      <c r="BK24" s="637"/>
      <c r="BL24" s="637"/>
      <c r="BM24" s="637"/>
      <c r="BN24" s="638"/>
      <c r="BO24" s="673" t="s">
        <v>66</v>
      </c>
      <c r="BP24" s="673"/>
      <c r="BQ24" s="673"/>
      <c r="BR24" s="673"/>
      <c r="BS24" s="642" t="s">
        <v>66</v>
      </c>
      <c r="BT24" s="637"/>
      <c r="BU24" s="637"/>
      <c r="BV24" s="637"/>
      <c r="BW24" s="637"/>
      <c r="BX24" s="637"/>
      <c r="BY24" s="637"/>
      <c r="BZ24" s="637"/>
      <c r="CA24" s="637"/>
      <c r="CB24" s="682"/>
      <c r="CD24" s="694" t="s">
        <v>223</v>
      </c>
      <c r="CE24" s="695"/>
      <c r="CF24" s="695"/>
      <c r="CG24" s="695"/>
      <c r="CH24" s="695"/>
      <c r="CI24" s="695"/>
      <c r="CJ24" s="695"/>
      <c r="CK24" s="695"/>
      <c r="CL24" s="695"/>
      <c r="CM24" s="695"/>
      <c r="CN24" s="695"/>
      <c r="CO24" s="695"/>
      <c r="CP24" s="695"/>
      <c r="CQ24" s="696"/>
      <c r="CR24" s="691">
        <v>1550608</v>
      </c>
      <c r="CS24" s="692"/>
      <c r="CT24" s="692"/>
      <c r="CU24" s="692"/>
      <c r="CV24" s="692"/>
      <c r="CW24" s="692"/>
      <c r="CX24" s="692"/>
      <c r="CY24" s="735"/>
      <c r="CZ24" s="736">
        <v>34.6</v>
      </c>
      <c r="DA24" s="711"/>
      <c r="DB24" s="711"/>
      <c r="DC24" s="739"/>
      <c r="DD24" s="734">
        <v>1279535</v>
      </c>
      <c r="DE24" s="692"/>
      <c r="DF24" s="692"/>
      <c r="DG24" s="692"/>
      <c r="DH24" s="692"/>
      <c r="DI24" s="692"/>
      <c r="DJ24" s="692"/>
      <c r="DK24" s="735"/>
      <c r="DL24" s="734">
        <v>1275327</v>
      </c>
      <c r="DM24" s="692"/>
      <c r="DN24" s="692"/>
      <c r="DO24" s="692"/>
      <c r="DP24" s="692"/>
      <c r="DQ24" s="692"/>
      <c r="DR24" s="692"/>
      <c r="DS24" s="692"/>
      <c r="DT24" s="692"/>
      <c r="DU24" s="692"/>
      <c r="DV24" s="735"/>
      <c r="DW24" s="736">
        <v>44.9</v>
      </c>
      <c r="DX24" s="711"/>
      <c r="DY24" s="711"/>
      <c r="DZ24" s="711"/>
      <c r="EA24" s="711"/>
      <c r="EB24" s="711"/>
      <c r="EC24" s="737"/>
    </row>
    <row r="25" spans="2:133" ht="11.25" customHeight="1" x14ac:dyDescent="0.15">
      <c r="B25" s="633" t="s">
        <v>224</v>
      </c>
      <c r="C25" s="634"/>
      <c r="D25" s="634"/>
      <c r="E25" s="634"/>
      <c r="F25" s="634"/>
      <c r="G25" s="634"/>
      <c r="H25" s="634"/>
      <c r="I25" s="634"/>
      <c r="J25" s="634"/>
      <c r="K25" s="634"/>
      <c r="L25" s="634"/>
      <c r="M25" s="634"/>
      <c r="N25" s="634"/>
      <c r="O25" s="634"/>
      <c r="P25" s="634"/>
      <c r="Q25" s="635"/>
      <c r="R25" s="636" t="s">
        <v>66</v>
      </c>
      <c r="S25" s="637"/>
      <c r="T25" s="637"/>
      <c r="U25" s="637"/>
      <c r="V25" s="637"/>
      <c r="W25" s="637"/>
      <c r="X25" s="637"/>
      <c r="Y25" s="638"/>
      <c r="Z25" s="673" t="s">
        <v>66</v>
      </c>
      <c r="AA25" s="673"/>
      <c r="AB25" s="673"/>
      <c r="AC25" s="673"/>
      <c r="AD25" s="674" t="s">
        <v>66</v>
      </c>
      <c r="AE25" s="674"/>
      <c r="AF25" s="674"/>
      <c r="AG25" s="674"/>
      <c r="AH25" s="674"/>
      <c r="AI25" s="674"/>
      <c r="AJ25" s="674"/>
      <c r="AK25" s="674"/>
      <c r="AL25" s="639" t="s">
        <v>66</v>
      </c>
      <c r="AM25" s="640"/>
      <c r="AN25" s="640"/>
      <c r="AO25" s="675"/>
      <c r="AP25" s="731" t="s">
        <v>225</v>
      </c>
      <c r="AQ25" s="738"/>
      <c r="AR25" s="738"/>
      <c r="AS25" s="738"/>
      <c r="AT25" s="738"/>
      <c r="AU25" s="738"/>
      <c r="AV25" s="738"/>
      <c r="AW25" s="738"/>
      <c r="AX25" s="738"/>
      <c r="AY25" s="738"/>
      <c r="AZ25" s="738"/>
      <c r="BA25" s="738"/>
      <c r="BB25" s="738"/>
      <c r="BC25" s="738"/>
      <c r="BD25" s="738"/>
      <c r="BE25" s="738"/>
      <c r="BF25" s="733"/>
      <c r="BG25" s="636" t="s">
        <v>66</v>
      </c>
      <c r="BH25" s="637"/>
      <c r="BI25" s="637"/>
      <c r="BJ25" s="637"/>
      <c r="BK25" s="637"/>
      <c r="BL25" s="637"/>
      <c r="BM25" s="637"/>
      <c r="BN25" s="638"/>
      <c r="BO25" s="673" t="s">
        <v>66</v>
      </c>
      <c r="BP25" s="673"/>
      <c r="BQ25" s="673"/>
      <c r="BR25" s="673"/>
      <c r="BS25" s="642" t="s">
        <v>66</v>
      </c>
      <c r="BT25" s="637"/>
      <c r="BU25" s="637"/>
      <c r="BV25" s="637"/>
      <c r="BW25" s="637"/>
      <c r="BX25" s="637"/>
      <c r="BY25" s="637"/>
      <c r="BZ25" s="637"/>
      <c r="CA25" s="637"/>
      <c r="CB25" s="682"/>
      <c r="CD25" s="683" t="s">
        <v>226</v>
      </c>
      <c r="CE25" s="680"/>
      <c r="CF25" s="680"/>
      <c r="CG25" s="680"/>
      <c r="CH25" s="680"/>
      <c r="CI25" s="680"/>
      <c r="CJ25" s="680"/>
      <c r="CK25" s="680"/>
      <c r="CL25" s="680"/>
      <c r="CM25" s="680"/>
      <c r="CN25" s="680"/>
      <c r="CO25" s="680"/>
      <c r="CP25" s="680"/>
      <c r="CQ25" s="681"/>
      <c r="CR25" s="636">
        <v>783922</v>
      </c>
      <c r="CS25" s="655"/>
      <c r="CT25" s="655"/>
      <c r="CU25" s="655"/>
      <c r="CV25" s="655"/>
      <c r="CW25" s="655"/>
      <c r="CX25" s="655"/>
      <c r="CY25" s="656"/>
      <c r="CZ25" s="639">
        <v>17.5</v>
      </c>
      <c r="DA25" s="657"/>
      <c r="DB25" s="657"/>
      <c r="DC25" s="658"/>
      <c r="DD25" s="642">
        <v>747612</v>
      </c>
      <c r="DE25" s="655"/>
      <c r="DF25" s="655"/>
      <c r="DG25" s="655"/>
      <c r="DH25" s="655"/>
      <c r="DI25" s="655"/>
      <c r="DJ25" s="655"/>
      <c r="DK25" s="656"/>
      <c r="DL25" s="642">
        <v>743404</v>
      </c>
      <c r="DM25" s="655"/>
      <c r="DN25" s="655"/>
      <c r="DO25" s="655"/>
      <c r="DP25" s="655"/>
      <c r="DQ25" s="655"/>
      <c r="DR25" s="655"/>
      <c r="DS25" s="655"/>
      <c r="DT25" s="655"/>
      <c r="DU25" s="655"/>
      <c r="DV25" s="656"/>
      <c r="DW25" s="639">
        <v>26.2</v>
      </c>
      <c r="DX25" s="657"/>
      <c r="DY25" s="657"/>
      <c r="DZ25" s="657"/>
      <c r="EA25" s="657"/>
      <c r="EB25" s="657"/>
      <c r="EC25" s="672"/>
    </row>
    <row r="26" spans="2:133" ht="11.25" customHeight="1" x14ac:dyDescent="0.15">
      <c r="B26" s="633" t="s">
        <v>227</v>
      </c>
      <c r="C26" s="634"/>
      <c r="D26" s="634"/>
      <c r="E26" s="634"/>
      <c r="F26" s="634"/>
      <c r="G26" s="634"/>
      <c r="H26" s="634"/>
      <c r="I26" s="634"/>
      <c r="J26" s="634"/>
      <c r="K26" s="634"/>
      <c r="L26" s="634"/>
      <c r="M26" s="634"/>
      <c r="N26" s="634"/>
      <c r="O26" s="634"/>
      <c r="P26" s="634"/>
      <c r="Q26" s="635"/>
      <c r="R26" s="636">
        <v>2824565</v>
      </c>
      <c r="S26" s="637"/>
      <c r="T26" s="637"/>
      <c r="U26" s="637"/>
      <c r="V26" s="637"/>
      <c r="W26" s="637"/>
      <c r="X26" s="637"/>
      <c r="Y26" s="638"/>
      <c r="Z26" s="673">
        <v>61.6</v>
      </c>
      <c r="AA26" s="673"/>
      <c r="AB26" s="673"/>
      <c r="AC26" s="673"/>
      <c r="AD26" s="674">
        <v>2687370</v>
      </c>
      <c r="AE26" s="674"/>
      <c r="AF26" s="674"/>
      <c r="AG26" s="674"/>
      <c r="AH26" s="674"/>
      <c r="AI26" s="674"/>
      <c r="AJ26" s="674"/>
      <c r="AK26" s="674"/>
      <c r="AL26" s="639">
        <v>97.5</v>
      </c>
      <c r="AM26" s="640"/>
      <c r="AN26" s="640"/>
      <c r="AO26" s="675"/>
      <c r="AP26" s="731" t="s">
        <v>228</v>
      </c>
      <c r="AQ26" s="732"/>
      <c r="AR26" s="732"/>
      <c r="AS26" s="732"/>
      <c r="AT26" s="732"/>
      <c r="AU26" s="732"/>
      <c r="AV26" s="732"/>
      <c r="AW26" s="732"/>
      <c r="AX26" s="732"/>
      <c r="AY26" s="732"/>
      <c r="AZ26" s="732"/>
      <c r="BA26" s="732"/>
      <c r="BB26" s="732"/>
      <c r="BC26" s="732"/>
      <c r="BD26" s="732"/>
      <c r="BE26" s="732"/>
      <c r="BF26" s="733"/>
      <c r="BG26" s="636" t="s">
        <v>66</v>
      </c>
      <c r="BH26" s="637"/>
      <c r="BI26" s="637"/>
      <c r="BJ26" s="637"/>
      <c r="BK26" s="637"/>
      <c r="BL26" s="637"/>
      <c r="BM26" s="637"/>
      <c r="BN26" s="638"/>
      <c r="BO26" s="673" t="s">
        <v>66</v>
      </c>
      <c r="BP26" s="673"/>
      <c r="BQ26" s="673"/>
      <c r="BR26" s="673"/>
      <c r="BS26" s="642" t="s">
        <v>66</v>
      </c>
      <c r="BT26" s="637"/>
      <c r="BU26" s="637"/>
      <c r="BV26" s="637"/>
      <c r="BW26" s="637"/>
      <c r="BX26" s="637"/>
      <c r="BY26" s="637"/>
      <c r="BZ26" s="637"/>
      <c r="CA26" s="637"/>
      <c r="CB26" s="682"/>
      <c r="CD26" s="683" t="s">
        <v>229</v>
      </c>
      <c r="CE26" s="680"/>
      <c r="CF26" s="680"/>
      <c r="CG26" s="680"/>
      <c r="CH26" s="680"/>
      <c r="CI26" s="680"/>
      <c r="CJ26" s="680"/>
      <c r="CK26" s="680"/>
      <c r="CL26" s="680"/>
      <c r="CM26" s="680"/>
      <c r="CN26" s="680"/>
      <c r="CO26" s="680"/>
      <c r="CP26" s="680"/>
      <c r="CQ26" s="681"/>
      <c r="CR26" s="636">
        <v>495981</v>
      </c>
      <c r="CS26" s="637"/>
      <c r="CT26" s="637"/>
      <c r="CU26" s="637"/>
      <c r="CV26" s="637"/>
      <c r="CW26" s="637"/>
      <c r="CX26" s="637"/>
      <c r="CY26" s="638"/>
      <c r="CZ26" s="639">
        <v>11.1</v>
      </c>
      <c r="DA26" s="657"/>
      <c r="DB26" s="657"/>
      <c r="DC26" s="658"/>
      <c r="DD26" s="642">
        <v>459671</v>
      </c>
      <c r="DE26" s="637"/>
      <c r="DF26" s="637"/>
      <c r="DG26" s="637"/>
      <c r="DH26" s="637"/>
      <c r="DI26" s="637"/>
      <c r="DJ26" s="637"/>
      <c r="DK26" s="638"/>
      <c r="DL26" s="642" t="s">
        <v>66</v>
      </c>
      <c r="DM26" s="637"/>
      <c r="DN26" s="637"/>
      <c r="DO26" s="637"/>
      <c r="DP26" s="637"/>
      <c r="DQ26" s="637"/>
      <c r="DR26" s="637"/>
      <c r="DS26" s="637"/>
      <c r="DT26" s="637"/>
      <c r="DU26" s="637"/>
      <c r="DV26" s="638"/>
      <c r="DW26" s="639" t="s">
        <v>66</v>
      </c>
      <c r="DX26" s="657"/>
      <c r="DY26" s="657"/>
      <c r="DZ26" s="657"/>
      <c r="EA26" s="657"/>
      <c r="EB26" s="657"/>
      <c r="EC26" s="672"/>
    </row>
    <row r="27" spans="2:133" ht="11.25" customHeight="1" x14ac:dyDescent="0.15">
      <c r="B27" s="633" t="s">
        <v>230</v>
      </c>
      <c r="C27" s="634"/>
      <c r="D27" s="634"/>
      <c r="E27" s="634"/>
      <c r="F27" s="634"/>
      <c r="G27" s="634"/>
      <c r="H27" s="634"/>
      <c r="I27" s="634"/>
      <c r="J27" s="634"/>
      <c r="K27" s="634"/>
      <c r="L27" s="634"/>
      <c r="M27" s="634"/>
      <c r="N27" s="634"/>
      <c r="O27" s="634"/>
      <c r="P27" s="634"/>
      <c r="Q27" s="635"/>
      <c r="R27" s="636">
        <v>605</v>
      </c>
      <c r="S27" s="637"/>
      <c r="T27" s="637"/>
      <c r="U27" s="637"/>
      <c r="V27" s="637"/>
      <c r="W27" s="637"/>
      <c r="X27" s="637"/>
      <c r="Y27" s="638"/>
      <c r="Z27" s="673">
        <v>0</v>
      </c>
      <c r="AA27" s="673"/>
      <c r="AB27" s="673"/>
      <c r="AC27" s="673"/>
      <c r="AD27" s="674">
        <v>605</v>
      </c>
      <c r="AE27" s="674"/>
      <c r="AF27" s="674"/>
      <c r="AG27" s="674"/>
      <c r="AH27" s="674"/>
      <c r="AI27" s="674"/>
      <c r="AJ27" s="674"/>
      <c r="AK27" s="674"/>
      <c r="AL27" s="639">
        <v>0</v>
      </c>
      <c r="AM27" s="640"/>
      <c r="AN27" s="640"/>
      <c r="AO27" s="675"/>
      <c r="AP27" s="633" t="s">
        <v>231</v>
      </c>
      <c r="AQ27" s="634"/>
      <c r="AR27" s="634"/>
      <c r="AS27" s="634"/>
      <c r="AT27" s="634"/>
      <c r="AU27" s="634"/>
      <c r="AV27" s="634"/>
      <c r="AW27" s="634"/>
      <c r="AX27" s="634"/>
      <c r="AY27" s="634"/>
      <c r="AZ27" s="634"/>
      <c r="BA27" s="634"/>
      <c r="BB27" s="634"/>
      <c r="BC27" s="634"/>
      <c r="BD27" s="634"/>
      <c r="BE27" s="634"/>
      <c r="BF27" s="635"/>
      <c r="BG27" s="636">
        <v>564517</v>
      </c>
      <c r="BH27" s="637"/>
      <c r="BI27" s="637"/>
      <c r="BJ27" s="637"/>
      <c r="BK27" s="637"/>
      <c r="BL27" s="637"/>
      <c r="BM27" s="637"/>
      <c r="BN27" s="638"/>
      <c r="BO27" s="673">
        <v>100</v>
      </c>
      <c r="BP27" s="673"/>
      <c r="BQ27" s="673"/>
      <c r="BR27" s="673"/>
      <c r="BS27" s="642">
        <v>4330</v>
      </c>
      <c r="BT27" s="637"/>
      <c r="BU27" s="637"/>
      <c r="BV27" s="637"/>
      <c r="BW27" s="637"/>
      <c r="BX27" s="637"/>
      <c r="BY27" s="637"/>
      <c r="BZ27" s="637"/>
      <c r="CA27" s="637"/>
      <c r="CB27" s="682"/>
      <c r="CD27" s="683" t="s">
        <v>232</v>
      </c>
      <c r="CE27" s="680"/>
      <c r="CF27" s="680"/>
      <c r="CG27" s="680"/>
      <c r="CH27" s="680"/>
      <c r="CI27" s="680"/>
      <c r="CJ27" s="680"/>
      <c r="CK27" s="680"/>
      <c r="CL27" s="680"/>
      <c r="CM27" s="680"/>
      <c r="CN27" s="680"/>
      <c r="CO27" s="680"/>
      <c r="CP27" s="680"/>
      <c r="CQ27" s="681"/>
      <c r="CR27" s="636">
        <v>308503</v>
      </c>
      <c r="CS27" s="655"/>
      <c r="CT27" s="655"/>
      <c r="CU27" s="655"/>
      <c r="CV27" s="655"/>
      <c r="CW27" s="655"/>
      <c r="CX27" s="655"/>
      <c r="CY27" s="656"/>
      <c r="CZ27" s="639">
        <v>6.9</v>
      </c>
      <c r="DA27" s="657"/>
      <c r="DB27" s="657"/>
      <c r="DC27" s="658"/>
      <c r="DD27" s="642">
        <v>73740</v>
      </c>
      <c r="DE27" s="655"/>
      <c r="DF27" s="655"/>
      <c r="DG27" s="655"/>
      <c r="DH27" s="655"/>
      <c r="DI27" s="655"/>
      <c r="DJ27" s="655"/>
      <c r="DK27" s="656"/>
      <c r="DL27" s="642">
        <v>73740</v>
      </c>
      <c r="DM27" s="655"/>
      <c r="DN27" s="655"/>
      <c r="DO27" s="655"/>
      <c r="DP27" s="655"/>
      <c r="DQ27" s="655"/>
      <c r="DR27" s="655"/>
      <c r="DS27" s="655"/>
      <c r="DT27" s="655"/>
      <c r="DU27" s="655"/>
      <c r="DV27" s="656"/>
      <c r="DW27" s="639">
        <v>2.6</v>
      </c>
      <c r="DX27" s="657"/>
      <c r="DY27" s="657"/>
      <c r="DZ27" s="657"/>
      <c r="EA27" s="657"/>
      <c r="EB27" s="657"/>
      <c r="EC27" s="672"/>
    </row>
    <row r="28" spans="2:133" ht="11.25" customHeight="1" x14ac:dyDescent="0.15">
      <c r="B28" s="633" t="s">
        <v>233</v>
      </c>
      <c r="C28" s="634"/>
      <c r="D28" s="634"/>
      <c r="E28" s="634"/>
      <c r="F28" s="634"/>
      <c r="G28" s="634"/>
      <c r="H28" s="634"/>
      <c r="I28" s="634"/>
      <c r="J28" s="634"/>
      <c r="K28" s="634"/>
      <c r="L28" s="634"/>
      <c r="M28" s="634"/>
      <c r="N28" s="634"/>
      <c r="O28" s="634"/>
      <c r="P28" s="634"/>
      <c r="Q28" s="635"/>
      <c r="R28" s="636">
        <v>54637</v>
      </c>
      <c r="S28" s="637"/>
      <c r="T28" s="637"/>
      <c r="U28" s="637"/>
      <c r="V28" s="637"/>
      <c r="W28" s="637"/>
      <c r="X28" s="637"/>
      <c r="Y28" s="638"/>
      <c r="Z28" s="673">
        <v>1.2</v>
      </c>
      <c r="AA28" s="673"/>
      <c r="AB28" s="673"/>
      <c r="AC28" s="673"/>
      <c r="AD28" s="674">
        <v>553</v>
      </c>
      <c r="AE28" s="674"/>
      <c r="AF28" s="674"/>
      <c r="AG28" s="674"/>
      <c r="AH28" s="674"/>
      <c r="AI28" s="674"/>
      <c r="AJ28" s="674"/>
      <c r="AK28" s="674"/>
      <c r="AL28" s="639">
        <v>0</v>
      </c>
      <c r="AM28" s="640"/>
      <c r="AN28" s="640"/>
      <c r="AO28" s="675"/>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3"/>
      <c r="BP28" s="673"/>
      <c r="BQ28" s="673"/>
      <c r="BR28" s="673"/>
      <c r="BS28" s="642"/>
      <c r="BT28" s="637"/>
      <c r="BU28" s="637"/>
      <c r="BV28" s="637"/>
      <c r="BW28" s="637"/>
      <c r="BX28" s="637"/>
      <c r="BY28" s="637"/>
      <c r="BZ28" s="637"/>
      <c r="CA28" s="637"/>
      <c r="CB28" s="682"/>
      <c r="CD28" s="683" t="s">
        <v>234</v>
      </c>
      <c r="CE28" s="680"/>
      <c r="CF28" s="680"/>
      <c r="CG28" s="680"/>
      <c r="CH28" s="680"/>
      <c r="CI28" s="680"/>
      <c r="CJ28" s="680"/>
      <c r="CK28" s="680"/>
      <c r="CL28" s="680"/>
      <c r="CM28" s="680"/>
      <c r="CN28" s="680"/>
      <c r="CO28" s="680"/>
      <c r="CP28" s="680"/>
      <c r="CQ28" s="681"/>
      <c r="CR28" s="636">
        <v>458183</v>
      </c>
      <c r="CS28" s="637"/>
      <c r="CT28" s="637"/>
      <c r="CU28" s="637"/>
      <c r="CV28" s="637"/>
      <c r="CW28" s="637"/>
      <c r="CX28" s="637"/>
      <c r="CY28" s="638"/>
      <c r="CZ28" s="639">
        <v>10.199999999999999</v>
      </c>
      <c r="DA28" s="657"/>
      <c r="DB28" s="657"/>
      <c r="DC28" s="658"/>
      <c r="DD28" s="642">
        <v>458183</v>
      </c>
      <c r="DE28" s="637"/>
      <c r="DF28" s="637"/>
      <c r="DG28" s="637"/>
      <c r="DH28" s="637"/>
      <c r="DI28" s="637"/>
      <c r="DJ28" s="637"/>
      <c r="DK28" s="638"/>
      <c r="DL28" s="642">
        <v>458183</v>
      </c>
      <c r="DM28" s="637"/>
      <c r="DN28" s="637"/>
      <c r="DO28" s="637"/>
      <c r="DP28" s="637"/>
      <c r="DQ28" s="637"/>
      <c r="DR28" s="637"/>
      <c r="DS28" s="637"/>
      <c r="DT28" s="637"/>
      <c r="DU28" s="637"/>
      <c r="DV28" s="638"/>
      <c r="DW28" s="639">
        <v>16.100000000000001</v>
      </c>
      <c r="DX28" s="657"/>
      <c r="DY28" s="657"/>
      <c r="DZ28" s="657"/>
      <c r="EA28" s="657"/>
      <c r="EB28" s="657"/>
      <c r="EC28" s="672"/>
    </row>
    <row r="29" spans="2:133" ht="11.25" customHeight="1" x14ac:dyDescent="0.15">
      <c r="B29" s="633" t="s">
        <v>235</v>
      </c>
      <c r="C29" s="634"/>
      <c r="D29" s="634"/>
      <c r="E29" s="634"/>
      <c r="F29" s="634"/>
      <c r="G29" s="634"/>
      <c r="H29" s="634"/>
      <c r="I29" s="634"/>
      <c r="J29" s="634"/>
      <c r="K29" s="634"/>
      <c r="L29" s="634"/>
      <c r="M29" s="634"/>
      <c r="N29" s="634"/>
      <c r="O29" s="634"/>
      <c r="P29" s="634"/>
      <c r="Q29" s="635"/>
      <c r="R29" s="636">
        <v>142589</v>
      </c>
      <c r="S29" s="637"/>
      <c r="T29" s="637"/>
      <c r="U29" s="637"/>
      <c r="V29" s="637"/>
      <c r="W29" s="637"/>
      <c r="X29" s="637"/>
      <c r="Y29" s="638"/>
      <c r="Z29" s="673">
        <v>3.1</v>
      </c>
      <c r="AA29" s="673"/>
      <c r="AB29" s="673"/>
      <c r="AC29" s="673"/>
      <c r="AD29" s="674">
        <v>60367</v>
      </c>
      <c r="AE29" s="674"/>
      <c r="AF29" s="674"/>
      <c r="AG29" s="674"/>
      <c r="AH29" s="674"/>
      <c r="AI29" s="674"/>
      <c r="AJ29" s="674"/>
      <c r="AK29" s="674"/>
      <c r="AL29" s="639">
        <v>2.2000000000000002</v>
      </c>
      <c r="AM29" s="640"/>
      <c r="AN29" s="640"/>
      <c r="AO29" s="675"/>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3"/>
      <c r="BP29" s="673"/>
      <c r="BQ29" s="673"/>
      <c r="BR29" s="673"/>
      <c r="BS29" s="674"/>
      <c r="BT29" s="674"/>
      <c r="BU29" s="674"/>
      <c r="BV29" s="674"/>
      <c r="BW29" s="674"/>
      <c r="BX29" s="674"/>
      <c r="BY29" s="674"/>
      <c r="BZ29" s="674"/>
      <c r="CA29" s="674"/>
      <c r="CB29" s="724"/>
      <c r="CD29" s="725" t="s">
        <v>236</v>
      </c>
      <c r="CE29" s="726"/>
      <c r="CF29" s="683" t="s">
        <v>237</v>
      </c>
      <c r="CG29" s="680"/>
      <c r="CH29" s="680"/>
      <c r="CI29" s="680"/>
      <c r="CJ29" s="680"/>
      <c r="CK29" s="680"/>
      <c r="CL29" s="680"/>
      <c r="CM29" s="680"/>
      <c r="CN29" s="680"/>
      <c r="CO29" s="680"/>
      <c r="CP29" s="680"/>
      <c r="CQ29" s="681"/>
      <c r="CR29" s="636">
        <v>458181</v>
      </c>
      <c r="CS29" s="655"/>
      <c r="CT29" s="655"/>
      <c r="CU29" s="655"/>
      <c r="CV29" s="655"/>
      <c r="CW29" s="655"/>
      <c r="CX29" s="655"/>
      <c r="CY29" s="656"/>
      <c r="CZ29" s="639">
        <v>10.199999999999999</v>
      </c>
      <c r="DA29" s="657"/>
      <c r="DB29" s="657"/>
      <c r="DC29" s="658"/>
      <c r="DD29" s="642">
        <v>458181</v>
      </c>
      <c r="DE29" s="655"/>
      <c r="DF29" s="655"/>
      <c r="DG29" s="655"/>
      <c r="DH29" s="655"/>
      <c r="DI29" s="655"/>
      <c r="DJ29" s="655"/>
      <c r="DK29" s="656"/>
      <c r="DL29" s="642">
        <v>458181</v>
      </c>
      <c r="DM29" s="655"/>
      <c r="DN29" s="655"/>
      <c r="DO29" s="655"/>
      <c r="DP29" s="655"/>
      <c r="DQ29" s="655"/>
      <c r="DR29" s="655"/>
      <c r="DS29" s="655"/>
      <c r="DT29" s="655"/>
      <c r="DU29" s="655"/>
      <c r="DV29" s="656"/>
      <c r="DW29" s="639">
        <v>16.100000000000001</v>
      </c>
      <c r="DX29" s="657"/>
      <c r="DY29" s="657"/>
      <c r="DZ29" s="657"/>
      <c r="EA29" s="657"/>
      <c r="EB29" s="657"/>
      <c r="EC29" s="672"/>
    </row>
    <row r="30" spans="2:133" ht="11.25" customHeight="1" x14ac:dyDescent="0.15">
      <c r="B30" s="633" t="s">
        <v>238</v>
      </c>
      <c r="C30" s="634"/>
      <c r="D30" s="634"/>
      <c r="E30" s="634"/>
      <c r="F30" s="634"/>
      <c r="G30" s="634"/>
      <c r="H30" s="634"/>
      <c r="I30" s="634"/>
      <c r="J30" s="634"/>
      <c r="K30" s="634"/>
      <c r="L30" s="634"/>
      <c r="M30" s="634"/>
      <c r="N30" s="634"/>
      <c r="O30" s="634"/>
      <c r="P30" s="634"/>
      <c r="Q30" s="635"/>
      <c r="R30" s="636">
        <v>16692</v>
      </c>
      <c r="S30" s="637"/>
      <c r="T30" s="637"/>
      <c r="U30" s="637"/>
      <c r="V30" s="637"/>
      <c r="W30" s="637"/>
      <c r="X30" s="637"/>
      <c r="Y30" s="638"/>
      <c r="Z30" s="673">
        <v>0.4</v>
      </c>
      <c r="AA30" s="673"/>
      <c r="AB30" s="673"/>
      <c r="AC30" s="673"/>
      <c r="AD30" s="674">
        <v>8</v>
      </c>
      <c r="AE30" s="674"/>
      <c r="AF30" s="674"/>
      <c r="AG30" s="674"/>
      <c r="AH30" s="674"/>
      <c r="AI30" s="674"/>
      <c r="AJ30" s="674"/>
      <c r="AK30" s="674"/>
      <c r="AL30" s="639">
        <v>0</v>
      </c>
      <c r="AM30" s="640"/>
      <c r="AN30" s="640"/>
      <c r="AO30" s="675"/>
      <c r="AP30" s="697" t="s">
        <v>155</v>
      </c>
      <c r="AQ30" s="698"/>
      <c r="AR30" s="698"/>
      <c r="AS30" s="698"/>
      <c r="AT30" s="698"/>
      <c r="AU30" s="698"/>
      <c r="AV30" s="698"/>
      <c r="AW30" s="698"/>
      <c r="AX30" s="698"/>
      <c r="AY30" s="698"/>
      <c r="AZ30" s="698"/>
      <c r="BA30" s="698"/>
      <c r="BB30" s="698"/>
      <c r="BC30" s="698"/>
      <c r="BD30" s="698"/>
      <c r="BE30" s="698"/>
      <c r="BF30" s="699"/>
      <c r="BG30" s="697" t="s">
        <v>239</v>
      </c>
      <c r="BH30" s="722"/>
      <c r="BI30" s="722"/>
      <c r="BJ30" s="722"/>
      <c r="BK30" s="722"/>
      <c r="BL30" s="722"/>
      <c r="BM30" s="722"/>
      <c r="BN30" s="722"/>
      <c r="BO30" s="722"/>
      <c r="BP30" s="722"/>
      <c r="BQ30" s="723"/>
      <c r="BR30" s="697" t="s">
        <v>240</v>
      </c>
      <c r="BS30" s="722"/>
      <c r="BT30" s="722"/>
      <c r="BU30" s="722"/>
      <c r="BV30" s="722"/>
      <c r="BW30" s="722"/>
      <c r="BX30" s="722"/>
      <c r="BY30" s="722"/>
      <c r="BZ30" s="722"/>
      <c r="CA30" s="722"/>
      <c r="CB30" s="723"/>
      <c r="CD30" s="727"/>
      <c r="CE30" s="728"/>
      <c r="CF30" s="683" t="s">
        <v>241</v>
      </c>
      <c r="CG30" s="680"/>
      <c r="CH30" s="680"/>
      <c r="CI30" s="680"/>
      <c r="CJ30" s="680"/>
      <c r="CK30" s="680"/>
      <c r="CL30" s="680"/>
      <c r="CM30" s="680"/>
      <c r="CN30" s="680"/>
      <c r="CO30" s="680"/>
      <c r="CP30" s="680"/>
      <c r="CQ30" s="681"/>
      <c r="CR30" s="636">
        <v>442291</v>
      </c>
      <c r="CS30" s="637"/>
      <c r="CT30" s="637"/>
      <c r="CU30" s="637"/>
      <c r="CV30" s="637"/>
      <c r="CW30" s="637"/>
      <c r="CX30" s="637"/>
      <c r="CY30" s="638"/>
      <c r="CZ30" s="639">
        <v>9.9</v>
      </c>
      <c r="DA30" s="657"/>
      <c r="DB30" s="657"/>
      <c r="DC30" s="658"/>
      <c r="DD30" s="642">
        <v>442291</v>
      </c>
      <c r="DE30" s="637"/>
      <c r="DF30" s="637"/>
      <c r="DG30" s="637"/>
      <c r="DH30" s="637"/>
      <c r="DI30" s="637"/>
      <c r="DJ30" s="637"/>
      <c r="DK30" s="638"/>
      <c r="DL30" s="642">
        <v>442291</v>
      </c>
      <c r="DM30" s="637"/>
      <c r="DN30" s="637"/>
      <c r="DO30" s="637"/>
      <c r="DP30" s="637"/>
      <c r="DQ30" s="637"/>
      <c r="DR30" s="637"/>
      <c r="DS30" s="637"/>
      <c r="DT30" s="637"/>
      <c r="DU30" s="637"/>
      <c r="DV30" s="638"/>
      <c r="DW30" s="639">
        <v>15.6</v>
      </c>
      <c r="DX30" s="657"/>
      <c r="DY30" s="657"/>
      <c r="DZ30" s="657"/>
      <c r="EA30" s="657"/>
      <c r="EB30" s="657"/>
      <c r="EC30" s="672"/>
    </row>
    <row r="31" spans="2:133" ht="11.25" customHeight="1" x14ac:dyDescent="0.15">
      <c r="B31" s="633" t="s">
        <v>242</v>
      </c>
      <c r="C31" s="634"/>
      <c r="D31" s="634"/>
      <c r="E31" s="634"/>
      <c r="F31" s="634"/>
      <c r="G31" s="634"/>
      <c r="H31" s="634"/>
      <c r="I31" s="634"/>
      <c r="J31" s="634"/>
      <c r="K31" s="634"/>
      <c r="L31" s="634"/>
      <c r="M31" s="634"/>
      <c r="N31" s="634"/>
      <c r="O31" s="634"/>
      <c r="P31" s="634"/>
      <c r="Q31" s="635"/>
      <c r="R31" s="636">
        <v>155167</v>
      </c>
      <c r="S31" s="637"/>
      <c r="T31" s="637"/>
      <c r="U31" s="637"/>
      <c r="V31" s="637"/>
      <c r="W31" s="637"/>
      <c r="X31" s="637"/>
      <c r="Y31" s="638"/>
      <c r="Z31" s="673">
        <v>3.4</v>
      </c>
      <c r="AA31" s="673"/>
      <c r="AB31" s="673"/>
      <c r="AC31" s="673"/>
      <c r="AD31" s="674" t="s">
        <v>66</v>
      </c>
      <c r="AE31" s="674"/>
      <c r="AF31" s="674"/>
      <c r="AG31" s="674"/>
      <c r="AH31" s="674"/>
      <c r="AI31" s="674"/>
      <c r="AJ31" s="674"/>
      <c r="AK31" s="674"/>
      <c r="AL31" s="639" t="s">
        <v>66</v>
      </c>
      <c r="AM31" s="640"/>
      <c r="AN31" s="640"/>
      <c r="AO31" s="675"/>
      <c r="AP31" s="713" t="s">
        <v>243</v>
      </c>
      <c r="AQ31" s="714"/>
      <c r="AR31" s="714"/>
      <c r="AS31" s="714"/>
      <c r="AT31" s="719" t="s">
        <v>244</v>
      </c>
      <c r="AU31" s="86"/>
      <c r="AV31" s="86"/>
      <c r="AW31" s="86"/>
      <c r="AX31" s="706" t="s">
        <v>121</v>
      </c>
      <c r="AY31" s="707"/>
      <c r="AZ31" s="707"/>
      <c r="BA31" s="707"/>
      <c r="BB31" s="707"/>
      <c r="BC31" s="707"/>
      <c r="BD31" s="707"/>
      <c r="BE31" s="707"/>
      <c r="BF31" s="708"/>
      <c r="BG31" s="709">
        <v>99.7</v>
      </c>
      <c r="BH31" s="710"/>
      <c r="BI31" s="710"/>
      <c r="BJ31" s="710"/>
      <c r="BK31" s="710"/>
      <c r="BL31" s="710"/>
      <c r="BM31" s="711">
        <v>97.5</v>
      </c>
      <c r="BN31" s="710"/>
      <c r="BO31" s="710"/>
      <c r="BP31" s="710"/>
      <c r="BQ31" s="712"/>
      <c r="BR31" s="709">
        <v>99.8</v>
      </c>
      <c r="BS31" s="710"/>
      <c r="BT31" s="710"/>
      <c r="BU31" s="710"/>
      <c r="BV31" s="710"/>
      <c r="BW31" s="710"/>
      <c r="BX31" s="711">
        <v>97.3</v>
      </c>
      <c r="BY31" s="710"/>
      <c r="BZ31" s="710"/>
      <c r="CA31" s="710"/>
      <c r="CB31" s="712"/>
      <c r="CD31" s="727"/>
      <c r="CE31" s="728"/>
      <c r="CF31" s="683" t="s">
        <v>245</v>
      </c>
      <c r="CG31" s="680"/>
      <c r="CH31" s="680"/>
      <c r="CI31" s="680"/>
      <c r="CJ31" s="680"/>
      <c r="CK31" s="680"/>
      <c r="CL31" s="680"/>
      <c r="CM31" s="680"/>
      <c r="CN31" s="680"/>
      <c r="CO31" s="680"/>
      <c r="CP31" s="680"/>
      <c r="CQ31" s="681"/>
      <c r="CR31" s="636">
        <v>15890</v>
      </c>
      <c r="CS31" s="655"/>
      <c r="CT31" s="655"/>
      <c r="CU31" s="655"/>
      <c r="CV31" s="655"/>
      <c r="CW31" s="655"/>
      <c r="CX31" s="655"/>
      <c r="CY31" s="656"/>
      <c r="CZ31" s="639">
        <v>0.4</v>
      </c>
      <c r="DA31" s="657"/>
      <c r="DB31" s="657"/>
      <c r="DC31" s="658"/>
      <c r="DD31" s="642">
        <v>15890</v>
      </c>
      <c r="DE31" s="655"/>
      <c r="DF31" s="655"/>
      <c r="DG31" s="655"/>
      <c r="DH31" s="655"/>
      <c r="DI31" s="655"/>
      <c r="DJ31" s="655"/>
      <c r="DK31" s="656"/>
      <c r="DL31" s="642">
        <v>15890</v>
      </c>
      <c r="DM31" s="655"/>
      <c r="DN31" s="655"/>
      <c r="DO31" s="655"/>
      <c r="DP31" s="655"/>
      <c r="DQ31" s="655"/>
      <c r="DR31" s="655"/>
      <c r="DS31" s="655"/>
      <c r="DT31" s="655"/>
      <c r="DU31" s="655"/>
      <c r="DV31" s="656"/>
      <c r="DW31" s="639">
        <v>0.6</v>
      </c>
      <c r="DX31" s="657"/>
      <c r="DY31" s="657"/>
      <c r="DZ31" s="657"/>
      <c r="EA31" s="657"/>
      <c r="EB31" s="657"/>
      <c r="EC31" s="672"/>
    </row>
    <row r="32" spans="2:133" ht="11.25" customHeight="1" x14ac:dyDescent="0.15">
      <c r="B32" s="703" t="s">
        <v>246</v>
      </c>
      <c r="C32" s="704"/>
      <c r="D32" s="704"/>
      <c r="E32" s="704"/>
      <c r="F32" s="704"/>
      <c r="G32" s="704"/>
      <c r="H32" s="704"/>
      <c r="I32" s="704"/>
      <c r="J32" s="704"/>
      <c r="K32" s="704"/>
      <c r="L32" s="704"/>
      <c r="M32" s="704"/>
      <c r="N32" s="704"/>
      <c r="O32" s="704"/>
      <c r="P32" s="704"/>
      <c r="Q32" s="705"/>
      <c r="R32" s="636" t="s">
        <v>66</v>
      </c>
      <c r="S32" s="637"/>
      <c r="T32" s="637"/>
      <c r="U32" s="637"/>
      <c r="V32" s="637"/>
      <c r="W32" s="637"/>
      <c r="X32" s="637"/>
      <c r="Y32" s="638"/>
      <c r="Z32" s="673" t="s">
        <v>66</v>
      </c>
      <c r="AA32" s="673"/>
      <c r="AB32" s="673"/>
      <c r="AC32" s="673"/>
      <c r="AD32" s="674" t="s">
        <v>66</v>
      </c>
      <c r="AE32" s="674"/>
      <c r="AF32" s="674"/>
      <c r="AG32" s="674"/>
      <c r="AH32" s="674"/>
      <c r="AI32" s="674"/>
      <c r="AJ32" s="674"/>
      <c r="AK32" s="674"/>
      <c r="AL32" s="639" t="s">
        <v>66</v>
      </c>
      <c r="AM32" s="640"/>
      <c r="AN32" s="640"/>
      <c r="AO32" s="675"/>
      <c r="AP32" s="715"/>
      <c r="AQ32" s="716"/>
      <c r="AR32" s="716"/>
      <c r="AS32" s="716"/>
      <c r="AT32" s="720"/>
      <c r="AU32" s="85" t="s">
        <v>247</v>
      </c>
      <c r="AV32" s="85"/>
      <c r="AW32" s="85"/>
      <c r="AX32" s="633" t="s">
        <v>248</v>
      </c>
      <c r="AY32" s="634"/>
      <c r="AZ32" s="634"/>
      <c r="BA32" s="634"/>
      <c r="BB32" s="634"/>
      <c r="BC32" s="634"/>
      <c r="BD32" s="634"/>
      <c r="BE32" s="634"/>
      <c r="BF32" s="635"/>
      <c r="BG32" s="701">
        <v>99.7</v>
      </c>
      <c r="BH32" s="655"/>
      <c r="BI32" s="655"/>
      <c r="BJ32" s="655"/>
      <c r="BK32" s="655"/>
      <c r="BL32" s="655"/>
      <c r="BM32" s="640">
        <v>98.5</v>
      </c>
      <c r="BN32" s="702"/>
      <c r="BO32" s="702"/>
      <c r="BP32" s="702"/>
      <c r="BQ32" s="679"/>
      <c r="BR32" s="701">
        <v>99.9</v>
      </c>
      <c r="BS32" s="655"/>
      <c r="BT32" s="655"/>
      <c r="BU32" s="655"/>
      <c r="BV32" s="655"/>
      <c r="BW32" s="655"/>
      <c r="BX32" s="640">
        <v>98.6</v>
      </c>
      <c r="BY32" s="702"/>
      <c r="BZ32" s="702"/>
      <c r="CA32" s="702"/>
      <c r="CB32" s="679"/>
      <c r="CD32" s="729"/>
      <c r="CE32" s="730"/>
      <c r="CF32" s="683" t="s">
        <v>249</v>
      </c>
      <c r="CG32" s="680"/>
      <c r="CH32" s="680"/>
      <c r="CI32" s="680"/>
      <c r="CJ32" s="680"/>
      <c r="CK32" s="680"/>
      <c r="CL32" s="680"/>
      <c r="CM32" s="680"/>
      <c r="CN32" s="680"/>
      <c r="CO32" s="680"/>
      <c r="CP32" s="680"/>
      <c r="CQ32" s="681"/>
      <c r="CR32" s="636">
        <v>2</v>
      </c>
      <c r="CS32" s="637"/>
      <c r="CT32" s="637"/>
      <c r="CU32" s="637"/>
      <c r="CV32" s="637"/>
      <c r="CW32" s="637"/>
      <c r="CX32" s="637"/>
      <c r="CY32" s="638"/>
      <c r="CZ32" s="639">
        <v>0</v>
      </c>
      <c r="DA32" s="657"/>
      <c r="DB32" s="657"/>
      <c r="DC32" s="658"/>
      <c r="DD32" s="642">
        <v>2</v>
      </c>
      <c r="DE32" s="637"/>
      <c r="DF32" s="637"/>
      <c r="DG32" s="637"/>
      <c r="DH32" s="637"/>
      <c r="DI32" s="637"/>
      <c r="DJ32" s="637"/>
      <c r="DK32" s="638"/>
      <c r="DL32" s="642">
        <v>2</v>
      </c>
      <c r="DM32" s="637"/>
      <c r="DN32" s="637"/>
      <c r="DO32" s="637"/>
      <c r="DP32" s="637"/>
      <c r="DQ32" s="637"/>
      <c r="DR32" s="637"/>
      <c r="DS32" s="637"/>
      <c r="DT32" s="637"/>
      <c r="DU32" s="637"/>
      <c r="DV32" s="638"/>
      <c r="DW32" s="639">
        <v>0</v>
      </c>
      <c r="DX32" s="657"/>
      <c r="DY32" s="657"/>
      <c r="DZ32" s="657"/>
      <c r="EA32" s="657"/>
      <c r="EB32" s="657"/>
      <c r="EC32" s="672"/>
    </row>
    <row r="33" spans="2:133" ht="11.25" customHeight="1" x14ac:dyDescent="0.15">
      <c r="B33" s="633" t="s">
        <v>250</v>
      </c>
      <c r="C33" s="634"/>
      <c r="D33" s="634"/>
      <c r="E33" s="634"/>
      <c r="F33" s="634"/>
      <c r="G33" s="634"/>
      <c r="H33" s="634"/>
      <c r="I33" s="634"/>
      <c r="J33" s="634"/>
      <c r="K33" s="634"/>
      <c r="L33" s="634"/>
      <c r="M33" s="634"/>
      <c r="N33" s="634"/>
      <c r="O33" s="634"/>
      <c r="P33" s="634"/>
      <c r="Q33" s="635"/>
      <c r="R33" s="636">
        <v>410190</v>
      </c>
      <c r="S33" s="637"/>
      <c r="T33" s="637"/>
      <c r="U33" s="637"/>
      <c r="V33" s="637"/>
      <c r="W33" s="637"/>
      <c r="X33" s="637"/>
      <c r="Y33" s="638"/>
      <c r="Z33" s="673">
        <v>8.9</v>
      </c>
      <c r="AA33" s="673"/>
      <c r="AB33" s="673"/>
      <c r="AC33" s="673"/>
      <c r="AD33" s="674" t="s">
        <v>66</v>
      </c>
      <c r="AE33" s="674"/>
      <c r="AF33" s="674"/>
      <c r="AG33" s="674"/>
      <c r="AH33" s="674"/>
      <c r="AI33" s="674"/>
      <c r="AJ33" s="674"/>
      <c r="AK33" s="674"/>
      <c r="AL33" s="639" t="s">
        <v>66</v>
      </c>
      <c r="AM33" s="640"/>
      <c r="AN33" s="640"/>
      <c r="AO33" s="675"/>
      <c r="AP33" s="717"/>
      <c r="AQ33" s="718"/>
      <c r="AR33" s="718"/>
      <c r="AS33" s="718"/>
      <c r="AT33" s="721"/>
      <c r="AU33" s="87"/>
      <c r="AV33" s="87"/>
      <c r="AW33" s="87"/>
      <c r="AX33" s="617" t="s">
        <v>251</v>
      </c>
      <c r="AY33" s="618"/>
      <c r="AZ33" s="618"/>
      <c r="BA33" s="618"/>
      <c r="BB33" s="618"/>
      <c r="BC33" s="618"/>
      <c r="BD33" s="618"/>
      <c r="BE33" s="618"/>
      <c r="BF33" s="619"/>
      <c r="BG33" s="700">
        <v>99.5</v>
      </c>
      <c r="BH33" s="621"/>
      <c r="BI33" s="621"/>
      <c r="BJ33" s="621"/>
      <c r="BK33" s="621"/>
      <c r="BL33" s="621"/>
      <c r="BM33" s="667">
        <v>95.9</v>
      </c>
      <c r="BN33" s="621"/>
      <c r="BO33" s="621"/>
      <c r="BP33" s="621"/>
      <c r="BQ33" s="660"/>
      <c r="BR33" s="700">
        <v>99.7</v>
      </c>
      <c r="BS33" s="621"/>
      <c r="BT33" s="621"/>
      <c r="BU33" s="621"/>
      <c r="BV33" s="621"/>
      <c r="BW33" s="621"/>
      <c r="BX33" s="667">
        <v>95</v>
      </c>
      <c r="BY33" s="621"/>
      <c r="BZ33" s="621"/>
      <c r="CA33" s="621"/>
      <c r="CB33" s="660"/>
      <c r="CD33" s="683" t="s">
        <v>252</v>
      </c>
      <c r="CE33" s="680"/>
      <c r="CF33" s="680"/>
      <c r="CG33" s="680"/>
      <c r="CH33" s="680"/>
      <c r="CI33" s="680"/>
      <c r="CJ33" s="680"/>
      <c r="CK33" s="680"/>
      <c r="CL33" s="680"/>
      <c r="CM33" s="680"/>
      <c r="CN33" s="680"/>
      <c r="CO33" s="680"/>
      <c r="CP33" s="680"/>
      <c r="CQ33" s="681"/>
      <c r="CR33" s="636">
        <v>2133260</v>
      </c>
      <c r="CS33" s="655"/>
      <c r="CT33" s="655"/>
      <c r="CU33" s="655"/>
      <c r="CV33" s="655"/>
      <c r="CW33" s="655"/>
      <c r="CX33" s="655"/>
      <c r="CY33" s="656"/>
      <c r="CZ33" s="639">
        <v>47.6</v>
      </c>
      <c r="DA33" s="657"/>
      <c r="DB33" s="657"/>
      <c r="DC33" s="658"/>
      <c r="DD33" s="642">
        <v>1696013</v>
      </c>
      <c r="DE33" s="655"/>
      <c r="DF33" s="655"/>
      <c r="DG33" s="655"/>
      <c r="DH33" s="655"/>
      <c r="DI33" s="655"/>
      <c r="DJ33" s="655"/>
      <c r="DK33" s="656"/>
      <c r="DL33" s="642">
        <v>1023519</v>
      </c>
      <c r="DM33" s="655"/>
      <c r="DN33" s="655"/>
      <c r="DO33" s="655"/>
      <c r="DP33" s="655"/>
      <c r="DQ33" s="655"/>
      <c r="DR33" s="655"/>
      <c r="DS33" s="655"/>
      <c r="DT33" s="655"/>
      <c r="DU33" s="655"/>
      <c r="DV33" s="656"/>
      <c r="DW33" s="639">
        <v>36.1</v>
      </c>
      <c r="DX33" s="657"/>
      <c r="DY33" s="657"/>
      <c r="DZ33" s="657"/>
      <c r="EA33" s="657"/>
      <c r="EB33" s="657"/>
      <c r="EC33" s="672"/>
    </row>
    <row r="34" spans="2:133" ht="11.25" customHeight="1" x14ac:dyDescent="0.15">
      <c r="B34" s="633" t="s">
        <v>253</v>
      </c>
      <c r="C34" s="634"/>
      <c r="D34" s="634"/>
      <c r="E34" s="634"/>
      <c r="F34" s="634"/>
      <c r="G34" s="634"/>
      <c r="H34" s="634"/>
      <c r="I34" s="634"/>
      <c r="J34" s="634"/>
      <c r="K34" s="634"/>
      <c r="L34" s="634"/>
      <c r="M34" s="634"/>
      <c r="N34" s="634"/>
      <c r="O34" s="634"/>
      <c r="P34" s="634"/>
      <c r="Q34" s="635"/>
      <c r="R34" s="636">
        <v>52145</v>
      </c>
      <c r="S34" s="637"/>
      <c r="T34" s="637"/>
      <c r="U34" s="637"/>
      <c r="V34" s="637"/>
      <c r="W34" s="637"/>
      <c r="X34" s="637"/>
      <c r="Y34" s="638"/>
      <c r="Z34" s="673">
        <v>1.1000000000000001</v>
      </c>
      <c r="AA34" s="673"/>
      <c r="AB34" s="673"/>
      <c r="AC34" s="673"/>
      <c r="AD34" s="674">
        <v>1230</v>
      </c>
      <c r="AE34" s="674"/>
      <c r="AF34" s="674"/>
      <c r="AG34" s="674"/>
      <c r="AH34" s="674"/>
      <c r="AI34" s="674"/>
      <c r="AJ34" s="674"/>
      <c r="AK34" s="674"/>
      <c r="AL34" s="639">
        <v>0</v>
      </c>
      <c r="AM34" s="640"/>
      <c r="AN34" s="640"/>
      <c r="AO34" s="675"/>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83" t="s">
        <v>254</v>
      </c>
      <c r="CE34" s="680"/>
      <c r="CF34" s="680"/>
      <c r="CG34" s="680"/>
      <c r="CH34" s="680"/>
      <c r="CI34" s="680"/>
      <c r="CJ34" s="680"/>
      <c r="CK34" s="680"/>
      <c r="CL34" s="680"/>
      <c r="CM34" s="680"/>
      <c r="CN34" s="680"/>
      <c r="CO34" s="680"/>
      <c r="CP34" s="680"/>
      <c r="CQ34" s="681"/>
      <c r="CR34" s="636">
        <v>793787</v>
      </c>
      <c r="CS34" s="637"/>
      <c r="CT34" s="637"/>
      <c r="CU34" s="637"/>
      <c r="CV34" s="637"/>
      <c r="CW34" s="637"/>
      <c r="CX34" s="637"/>
      <c r="CY34" s="638"/>
      <c r="CZ34" s="639">
        <v>17.7</v>
      </c>
      <c r="DA34" s="657"/>
      <c r="DB34" s="657"/>
      <c r="DC34" s="658"/>
      <c r="DD34" s="642">
        <v>653571</v>
      </c>
      <c r="DE34" s="637"/>
      <c r="DF34" s="637"/>
      <c r="DG34" s="637"/>
      <c r="DH34" s="637"/>
      <c r="DI34" s="637"/>
      <c r="DJ34" s="637"/>
      <c r="DK34" s="638"/>
      <c r="DL34" s="642">
        <v>439209</v>
      </c>
      <c r="DM34" s="637"/>
      <c r="DN34" s="637"/>
      <c r="DO34" s="637"/>
      <c r="DP34" s="637"/>
      <c r="DQ34" s="637"/>
      <c r="DR34" s="637"/>
      <c r="DS34" s="637"/>
      <c r="DT34" s="637"/>
      <c r="DU34" s="637"/>
      <c r="DV34" s="638"/>
      <c r="DW34" s="639">
        <v>15.5</v>
      </c>
      <c r="DX34" s="657"/>
      <c r="DY34" s="657"/>
      <c r="DZ34" s="657"/>
      <c r="EA34" s="657"/>
      <c r="EB34" s="657"/>
      <c r="EC34" s="672"/>
    </row>
    <row r="35" spans="2:133" ht="11.25" customHeight="1" x14ac:dyDescent="0.15">
      <c r="B35" s="633" t="s">
        <v>255</v>
      </c>
      <c r="C35" s="634"/>
      <c r="D35" s="634"/>
      <c r="E35" s="634"/>
      <c r="F35" s="634"/>
      <c r="G35" s="634"/>
      <c r="H35" s="634"/>
      <c r="I35" s="634"/>
      <c r="J35" s="634"/>
      <c r="K35" s="634"/>
      <c r="L35" s="634"/>
      <c r="M35" s="634"/>
      <c r="N35" s="634"/>
      <c r="O35" s="634"/>
      <c r="P35" s="634"/>
      <c r="Q35" s="635"/>
      <c r="R35" s="636">
        <v>36993</v>
      </c>
      <c r="S35" s="637"/>
      <c r="T35" s="637"/>
      <c r="U35" s="637"/>
      <c r="V35" s="637"/>
      <c r="W35" s="637"/>
      <c r="X35" s="637"/>
      <c r="Y35" s="638"/>
      <c r="Z35" s="673">
        <v>0.8</v>
      </c>
      <c r="AA35" s="673"/>
      <c r="AB35" s="673"/>
      <c r="AC35" s="673"/>
      <c r="AD35" s="674" t="s">
        <v>66</v>
      </c>
      <c r="AE35" s="674"/>
      <c r="AF35" s="674"/>
      <c r="AG35" s="674"/>
      <c r="AH35" s="674"/>
      <c r="AI35" s="674"/>
      <c r="AJ35" s="674"/>
      <c r="AK35" s="674"/>
      <c r="AL35" s="639" t="s">
        <v>66</v>
      </c>
      <c r="AM35" s="640"/>
      <c r="AN35" s="640"/>
      <c r="AO35" s="675"/>
      <c r="AP35" s="90"/>
      <c r="AQ35" s="697" t="s">
        <v>256</v>
      </c>
      <c r="AR35" s="698"/>
      <c r="AS35" s="698"/>
      <c r="AT35" s="698"/>
      <c r="AU35" s="698"/>
      <c r="AV35" s="698"/>
      <c r="AW35" s="698"/>
      <c r="AX35" s="698"/>
      <c r="AY35" s="698"/>
      <c r="AZ35" s="698"/>
      <c r="BA35" s="698"/>
      <c r="BB35" s="698"/>
      <c r="BC35" s="698"/>
      <c r="BD35" s="698"/>
      <c r="BE35" s="698"/>
      <c r="BF35" s="699"/>
      <c r="BG35" s="697" t="s">
        <v>257</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83" t="s">
        <v>258</v>
      </c>
      <c r="CE35" s="680"/>
      <c r="CF35" s="680"/>
      <c r="CG35" s="680"/>
      <c r="CH35" s="680"/>
      <c r="CI35" s="680"/>
      <c r="CJ35" s="680"/>
      <c r="CK35" s="680"/>
      <c r="CL35" s="680"/>
      <c r="CM35" s="680"/>
      <c r="CN35" s="680"/>
      <c r="CO35" s="680"/>
      <c r="CP35" s="680"/>
      <c r="CQ35" s="681"/>
      <c r="CR35" s="636">
        <v>92751</v>
      </c>
      <c r="CS35" s="655"/>
      <c r="CT35" s="655"/>
      <c r="CU35" s="655"/>
      <c r="CV35" s="655"/>
      <c r="CW35" s="655"/>
      <c r="CX35" s="655"/>
      <c r="CY35" s="656"/>
      <c r="CZ35" s="639">
        <v>2.1</v>
      </c>
      <c r="DA35" s="657"/>
      <c r="DB35" s="657"/>
      <c r="DC35" s="658"/>
      <c r="DD35" s="642">
        <v>76607</v>
      </c>
      <c r="DE35" s="655"/>
      <c r="DF35" s="655"/>
      <c r="DG35" s="655"/>
      <c r="DH35" s="655"/>
      <c r="DI35" s="655"/>
      <c r="DJ35" s="655"/>
      <c r="DK35" s="656"/>
      <c r="DL35" s="642">
        <v>76607</v>
      </c>
      <c r="DM35" s="655"/>
      <c r="DN35" s="655"/>
      <c r="DO35" s="655"/>
      <c r="DP35" s="655"/>
      <c r="DQ35" s="655"/>
      <c r="DR35" s="655"/>
      <c r="DS35" s="655"/>
      <c r="DT35" s="655"/>
      <c r="DU35" s="655"/>
      <c r="DV35" s="656"/>
      <c r="DW35" s="639">
        <v>2.7</v>
      </c>
      <c r="DX35" s="657"/>
      <c r="DY35" s="657"/>
      <c r="DZ35" s="657"/>
      <c r="EA35" s="657"/>
      <c r="EB35" s="657"/>
      <c r="EC35" s="672"/>
    </row>
    <row r="36" spans="2:133" ht="11.25" customHeight="1" x14ac:dyDescent="0.15">
      <c r="B36" s="633" t="s">
        <v>259</v>
      </c>
      <c r="C36" s="634"/>
      <c r="D36" s="634"/>
      <c r="E36" s="634"/>
      <c r="F36" s="634"/>
      <c r="G36" s="634"/>
      <c r="H36" s="634"/>
      <c r="I36" s="634"/>
      <c r="J36" s="634"/>
      <c r="K36" s="634"/>
      <c r="L36" s="634"/>
      <c r="M36" s="634"/>
      <c r="N36" s="634"/>
      <c r="O36" s="634"/>
      <c r="P36" s="634"/>
      <c r="Q36" s="635"/>
      <c r="R36" s="636">
        <v>402063</v>
      </c>
      <c r="S36" s="637"/>
      <c r="T36" s="637"/>
      <c r="U36" s="637"/>
      <c r="V36" s="637"/>
      <c r="W36" s="637"/>
      <c r="X36" s="637"/>
      <c r="Y36" s="638"/>
      <c r="Z36" s="673">
        <v>8.8000000000000007</v>
      </c>
      <c r="AA36" s="673"/>
      <c r="AB36" s="673"/>
      <c r="AC36" s="673"/>
      <c r="AD36" s="674" t="s">
        <v>66</v>
      </c>
      <c r="AE36" s="674"/>
      <c r="AF36" s="674"/>
      <c r="AG36" s="674"/>
      <c r="AH36" s="674"/>
      <c r="AI36" s="674"/>
      <c r="AJ36" s="674"/>
      <c r="AK36" s="674"/>
      <c r="AL36" s="639" t="s">
        <v>66</v>
      </c>
      <c r="AM36" s="640"/>
      <c r="AN36" s="640"/>
      <c r="AO36" s="675"/>
      <c r="AP36" s="90"/>
      <c r="AQ36" s="688" t="s">
        <v>260</v>
      </c>
      <c r="AR36" s="689"/>
      <c r="AS36" s="689"/>
      <c r="AT36" s="689"/>
      <c r="AU36" s="689"/>
      <c r="AV36" s="689"/>
      <c r="AW36" s="689"/>
      <c r="AX36" s="689"/>
      <c r="AY36" s="690"/>
      <c r="AZ36" s="691">
        <v>312890</v>
      </c>
      <c r="BA36" s="692"/>
      <c r="BB36" s="692"/>
      <c r="BC36" s="692"/>
      <c r="BD36" s="692"/>
      <c r="BE36" s="692"/>
      <c r="BF36" s="693"/>
      <c r="BG36" s="694" t="s">
        <v>261</v>
      </c>
      <c r="BH36" s="695"/>
      <c r="BI36" s="695"/>
      <c r="BJ36" s="695"/>
      <c r="BK36" s="695"/>
      <c r="BL36" s="695"/>
      <c r="BM36" s="695"/>
      <c r="BN36" s="695"/>
      <c r="BO36" s="695"/>
      <c r="BP36" s="695"/>
      <c r="BQ36" s="695"/>
      <c r="BR36" s="695"/>
      <c r="BS36" s="695"/>
      <c r="BT36" s="695"/>
      <c r="BU36" s="696"/>
      <c r="BV36" s="691">
        <v>4288</v>
      </c>
      <c r="BW36" s="692"/>
      <c r="BX36" s="692"/>
      <c r="BY36" s="692"/>
      <c r="BZ36" s="692"/>
      <c r="CA36" s="692"/>
      <c r="CB36" s="693"/>
      <c r="CD36" s="683" t="s">
        <v>262</v>
      </c>
      <c r="CE36" s="680"/>
      <c r="CF36" s="680"/>
      <c r="CG36" s="680"/>
      <c r="CH36" s="680"/>
      <c r="CI36" s="680"/>
      <c r="CJ36" s="680"/>
      <c r="CK36" s="680"/>
      <c r="CL36" s="680"/>
      <c r="CM36" s="680"/>
      <c r="CN36" s="680"/>
      <c r="CO36" s="680"/>
      <c r="CP36" s="680"/>
      <c r="CQ36" s="681"/>
      <c r="CR36" s="636">
        <v>660083</v>
      </c>
      <c r="CS36" s="637"/>
      <c r="CT36" s="637"/>
      <c r="CU36" s="637"/>
      <c r="CV36" s="637"/>
      <c r="CW36" s="637"/>
      <c r="CX36" s="637"/>
      <c r="CY36" s="638"/>
      <c r="CZ36" s="639">
        <v>14.7</v>
      </c>
      <c r="DA36" s="657"/>
      <c r="DB36" s="657"/>
      <c r="DC36" s="658"/>
      <c r="DD36" s="642">
        <v>495471</v>
      </c>
      <c r="DE36" s="637"/>
      <c r="DF36" s="637"/>
      <c r="DG36" s="637"/>
      <c r="DH36" s="637"/>
      <c r="DI36" s="637"/>
      <c r="DJ36" s="637"/>
      <c r="DK36" s="638"/>
      <c r="DL36" s="642">
        <v>326933</v>
      </c>
      <c r="DM36" s="637"/>
      <c r="DN36" s="637"/>
      <c r="DO36" s="637"/>
      <c r="DP36" s="637"/>
      <c r="DQ36" s="637"/>
      <c r="DR36" s="637"/>
      <c r="DS36" s="637"/>
      <c r="DT36" s="637"/>
      <c r="DU36" s="637"/>
      <c r="DV36" s="638"/>
      <c r="DW36" s="639">
        <v>11.5</v>
      </c>
      <c r="DX36" s="657"/>
      <c r="DY36" s="657"/>
      <c r="DZ36" s="657"/>
      <c r="EA36" s="657"/>
      <c r="EB36" s="657"/>
      <c r="EC36" s="672"/>
    </row>
    <row r="37" spans="2:133" ht="11.25" customHeight="1" x14ac:dyDescent="0.15">
      <c r="B37" s="633" t="s">
        <v>263</v>
      </c>
      <c r="C37" s="634"/>
      <c r="D37" s="634"/>
      <c r="E37" s="634"/>
      <c r="F37" s="634"/>
      <c r="G37" s="634"/>
      <c r="H37" s="634"/>
      <c r="I37" s="634"/>
      <c r="J37" s="634"/>
      <c r="K37" s="634"/>
      <c r="L37" s="634"/>
      <c r="M37" s="634"/>
      <c r="N37" s="634"/>
      <c r="O37" s="634"/>
      <c r="P37" s="634"/>
      <c r="Q37" s="635"/>
      <c r="R37" s="636">
        <v>91056</v>
      </c>
      <c r="S37" s="637"/>
      <c r="T37" s="637"/>
      <c r="U37" s="637"/>
      <c r="V37" s="637"/>
      <c r="W37" s="637"/>
      <c r="X37" s="637"/>
      <c r="Y37" s="638"/>
      <c r="Z37" s="673">
        <v>2</v>
      </c>
      <c r="AA37" s="673"/>
      <c r="AB37" s="673"/>
      <c r="AC37" s="673"/>
      <c r="AD37" s="674" t="s">
        <v>66</v>
      </c>
      <c r="AE37" s="674"/>
      <c r="AF37" s="674"/>
      <c r="AG37" s="674"/>
      <c r="AH37" s="674"/>
      <c r="AI37" s="674"/>
      <c r="AJ37" s="674"/>
      <c r="AK37" s="674"/>
      <c r="AL37" s="639" t="s">
        <v>66</v>
      </c>
      <c r="AM37" s="640"/>
      <c r="AN37" s="640"/>
      <c r="AO37" s="675"/>
      <c r="AQ37" s="676" t="s">
        <v>264</v>
      </c>
      <c r="AR37" s="677"/>
      <c r="AS37" s="677"/>
      <c r="AT37" s="677"/>
      <c r="AU37" s="677"/>
      <c r="AV37" s="677"/>
      <c r="AW37" s="677"/>
      <c r="AX37" s="677"/>
      <c r="AY37" s="678"/>
      <c r="AZ37" s="636">
        <v>99533</v>
      </c>
      <c r="BA37" s="637"/>
      <c r="BB37" s="637"/>
      <c r="BC37" s="637"/>
      <c r="BD37" s="655"/>
      <c r="BE37" s="655"/>
      <c r="BF37" s="679"/>
      <c r="BG37" s="683" t="s">
        <v>265</v>
      </c>
      <c r="BH37" s="680"/>
      <c r="BI37" s="680"/>
      <c r="BJ37" s="680"/>
      <c r="BK37" s="680"/>
      <c r="BL37" s="680"/>
      <c r="BM37" s="680"/>
      <c r="BN37" s="680"/>
      <c r="BO37" s="680"/>
      <c r="BP37" s="680"/>
      <c r="BQ37" s="680"/>
      <c r="BR37" s="680"/>
      <c r="BS37" s="680"/>
      <c r="BT37" s="680"/>
      <c r="BU37" s="681"/>
      <c r="BV37" s="636">
        <v>3637</v>
      </c>
      <c r="BW37" s="637"/>
      <c r="BX37" s="637"/>
      <c r="BY37" s="637"/>
      <c r="BZ37" s="637"/>
      <c r="CA37" s="637"/>
      <c r="CB37" s="682"/>
      <c r="CD37" s="683" t="s">
        <v>266</v>
      </c>
      <c r="CE37" s="680"/>
      <c r="CF37" s="680"/>
      <c r="CG37" s="680"/>
      <c r="CH37" s="680"/>
      <c r="CI37" s="680"/>
      <c r="CJ37" s="680"/>
      <c r="CK37" s="680"/>
      <c r="CL37" s="680"/>
      <c r="CM37" s="680"/>
      <c r="CN37" s="680"/>
      <c r="CO37" s="680"/>
      <c r="CP37" s="680"/>
      <c r="CQ37" s="681"/>
      <c r="CR37" s="636">
        <v>181906</v>
      </c>
      <c r="CS37" s="655"/>
      <c r="CT37" s="655"/>
      <c r="CU37" s="655"/>
      <c r="CV37" s="655"/>
      <c r="CW37" s="655"/>
      <c r="CX37" s="655"/>
      <c r="CY37" s="656"/>
      <c r="CZ37" s="639">
        <v>4.0999999999999996</v>
      </c>
      <c r="DA37" s="657"/>
      <c r="DB37" s="657"/>
      <c r="DC37" s="658"/>
      <c r="DD37" s="642">
        <v>181906</v>
      </c>
      <c r="DE37" s="655"/>
      <c r="DF37" s="655"/>
      <c r="DG37" s="655"/>
      <c r="DH37" s="655"/>
      <c r="DI37" s="655"/>
      <c r="DJ37" s="655"/>
      <c r="DK37" s="656"/>
      <c r="DL37" s="642">
        <v>181906</v>
      </c>
      <c r="DM37" s="655"/>
      <c r="DN37" s="655"/>
      <c r="DO37" s="655"/>
      <c r="DP37" s="655"/>
      <c r="DQ37" s="655"/>
      <c r="DR37" s="655"/>
      <c r="DS37" s="655"/>
      <c r="DT37" s="655"/>
      <c r="DU37" s="655"/>
      <c r="DV37" s="656"/>
      <c r="DW37" s="639">
        <v>6.4</v>
      </c>
      <c r="DX37" s="657"/>
      <c r="DY37" s="657"/>
      <c r="DZ37" s="657"/>
      <c r="EA37" s="657"/>
      <c r="EB37" s="657"/>
      <c r="EC37" s="672"/>
    </row>
    <row r="38" spans="2:133" ht="11.25" customHeight="1" x14ac:dyDescent="0.15">
      <c r="B38" s="633" t="s">
        <v>267</v>
      </c>
      <c r="C38" s="634"/>
      <c r="D38" s="634"/>
      <c r="E38" s="634"/>
      <c r="F38" s="634"/>
      <c r="G38" s="634"/>
      <c r="H38" s="634"/>
      <c r="I38" s="634"/>
      <c r="J38" s="634"/>
      <c r="K38" s="634"/>
      <c r="L38" s="634"/>
      <c r="M38" s="634"/>
      <c r="N38" s="634"/>
      <c r="O38" s="634"/>
      <c r="P38" s="634"/>
      <c r="Q38" s="635"/>
      <c r="R38" s="636">
        <v>89969</v>
      </c>
      <c r="S38" s="637"/>
      <c r="T38" s="637"/>
      <c r="U38" s="637"/>
      <c r="V38" s="637"/>
      <c r="W38" s="637"/>
      <c r="X38" s="637"/>
      <c r="Y38" s="638"/>
      <c r="Z38" s="673">
        <v>2</v>
      </c>
      <c r="AA38" s="673"/>
      <c r="AB38" s="673"/>
      <c r="AC38" s="673"/>
      <c r="AD38" s="674">
        <v>6732</v>
      </c>
      <c r="AE38" s="674"/>
      <c r="AF38" s="674"/>
      <c r="AG38" s="674"/>
      <c r="AH38" s="674"/>
      <c r="AI38" s="674"/>
      <c r="AJ38" s="674"/>
      <c r="AK38" s="674"/>
      <c r="AL38" s="639">
        <v>0.2</v>
      </c>
      <c r="AM38" s="640"/>
      <c r="AN38" s="640"/>
      <c r="AO38" s="675"/>
      <c r="AQ38" s="676" t="s">
        <v>268</v>
      </c>
      <c r="AR38" s="677"/>
      <c r="AS38" s="677"/>
      <c r="AT38" s="677"/>
      <c r="AU38" s="677"/>
      <c r="AV38" s="677"/>
      <c r="AW38" s="677"/>
      <c r="AX38" s="677"/>
      <c r="AY38" s="678"/>
      <c r="AZ38" s="636">
        <v>29469</v>
      </c>
      <c r="BA38" s="637"/>
      <c r="BB38" s="637"/>
      <c r="BC38" s="637"/>
      <c r="BD38" s="655"/>
      <c r="BE38" s="655"/>
      <c r="BF38" s="679"/>
      <c r="BG38" s="683" t="s">
        <v>269</v>
      </c>
      <c r="BH38" s="680"/>
      <c r="BI38" s="680"/>
      <c r="BJ38" s="680"/>
      <c r="BK38" s="680"/>
      <c r="BL38" s="680"/>
      <c r="BM38" s="680"/>
      <c r="BN38" s="680"/>
      <c r="BO38" s="680"/>
      <c r="BP38" s="680"/>
      <c r="BQ38" s="680"/>
      <c r="BR38" s="680"/>
      <c r="BS38" s="680"/>
      <c r="BT38" s="680"/>
      <c r="BU38" s="681"/>
      <c r="BV38" s="636">
        <v>872</v>
      </c>
      <c r="BW38" s="637"/>
      <c r="BX38" s="637"/>
      <c r="BY38" s="637"/>
      <c r="BZ38" s="637"/>
      <c r="CA38" s="637"/>
      <c r="CB38" s="682"/>
      <c r="CD38" s="683" t="s">
        <v>270</v>
      </c>
      <c r="CE38" s="680"/>
      <c r="CF38" s="680"/>
      <c r="CG38" s="680"/>
      <c r="CH38" s="680"/>
      <c r="CI38" s="680"/>
      <c r="CJ38" s="680"/>
      <c r="CK38" s="680"/>
      <c r="CL38" s="680"/>
      <c r="CM38" s="680"/>
      <c r="CN38" s="680"/>
      <c r="CO38" s="680"/>
      <c r="CP38" s="680"/>
      <c r="CQ38" s="681"/>
      <c r="CR38" s="636">
        <v>283421</v>
      </c>
      <c r="CS38" s="637"/>
      <c r="CT38" s="637"/>
      <c r="CU38" s="637"/>
      <c r="CV38" s="637"/>
      <c r="CW38" s="637"/>
      <c r="CX38" s="637"/>
      <c r="CY38" s="638"/>
      <c r="CZ38" s="639">
        <v>6.3</v>
      </c>
      <c r="DA38" s="657"/>
      <c r="DB38" s="657"/>
      <c r="DC38" s="658"/>
      <c r="DD38" s="642">
        <v>238009</v>
      </c>
      <c r="DE38" s="637"/>
      <c r="DF38" s="637"/>
      <c r="DG38" s="637"/>
      <c r="DH38" s="637"/>
      <c r="DI38" s="637"/>
      <c r="DJ38" s="637"/>
      <c r="DK38" s="638"/>
      <c r="DL38" s="642">
        <v>180770</v>
      </c>
      <c r="DM38" s="637"/>
      <c r="DN38" s="637"/>
      <c r="DO38" s="637"/>
      <c r="DP38" s="637"/>
      <c r="DQ38" s="637"/>
      <c r="DR38" s="637"/>
      <c r="DS38" s="637"/>
      <c r="DT38" s="637"/>
      <c r="DU38" s="637"/>
      <c r="DV38" s="638"/>
      <c r="DW38" s="639">
        <v>6.4</v>
      </c>
      <c r="DX38" s="657"/>
      <c r="DY38" s="657"/>
      <c r="DZ38" s="657"/>
      <c r="EA38" s="657"/>
      <c r="EB38" s="657"/>
      <c r="EC38" s="672"/>
    </row>
    <row r="39" spans="2:133" ht="11.25" customHeight="1" x14ac:dyDescent="0.15">
      <c r="B39" s="633" t="s">
        <v>271</v>
      </c>
      <c r="C39" s="634"/>
      <c r="D39" s="634"/>
      <c r="E39" s="634"/>
      <c r="F39" s="634"/>
      <c r="G39" s="634"/>
      <c r="H39" s="634"/>
      <c r="I39" s="634"/>
      <c r="J39" s="634"/>
      <c r="K39" s="634"/>
      <c r="L39" s="634"/>
      <c r="M39" s="634"/>
      <c r="N39" s="634"/>
      <c r="O39" s="634"/>
      <c r="P39" s="634"/>
      <c r="Q39" s="635"/>
      <c r="R39" s="636">
        <v>310677</v>
      </c>
      <c r="S39" s="637"/>
      <c r="T39" s="637"/>
      <c r="U39" s="637"/>
      <c r="V39" s="637"/>
      <c r="W39" s="637"/>
      <c r="X39" s="637"/>
      <c r="Y39" s="638"/>
      <c r="Z39" s="673">
        <v>6.8</v>
      </c>
      <c r="AA39" s="673"/>
      <c r="AB39" s="673"/>
      <c r="AC39" s="673"/>
      <c r="AD39" s="674" t="s">
        <v>66</v>
      </c>
      <c r="AE39" s="674"/>
      <c r="AF39" s="674"/>
      <c r="AG39" s="674"/>
      <c r="AH39" s="674"/>
      <c r="AI39" s="674"/>
      <c r="AJ39" s="674"/>
      <c r="AK39" s="674"/>
      <c r="AL39" s="639" t="s">
        <v>66</v>
      </c>
      <c r="AM39" s="640"/>
      <c r="AN39" s="640"/>
      <c r="AO39" s="675"/>
      <c r="AQ39" s="676" t="s">
        <v>272</v>
      </c>
      <c r="AR39" s="677"/>
      <c r="AS39" s="677"/>
      <c r="AT39" s="677"/>
      <c r="AU39" s="677"/>
      <c r="AV39" s="677"/>
      <c r="AW39" s="677"/>
      <c r="AX39" s="677"/>
      <c r="AY39" s="678"/>
      <c r="AZ39" s="636" t="s">
        <v>66</v>
      </c>
      <c r="BA39" s="637"/>
      <c r="BB39" s="637"/>
      <c r="BC39" s="637"/>
      <c r="BD39" s="655"/>
      <c r="BE39" s="655"/>
      <c r="BF39" s="679"/>
      <c r="BG39" s="683" t="s">
        <v>273</v>
      </c>
      <c r="BH39" s="680"/>
      <c r="BI39" s="680"/>
      <c r="BJ39" s="680"/>
      <c r="BK39" s="680"/>
      <c r="BL39" s="680"/>
      <c r="BM39" s="680"/>
      <c r="BN39" s="680"/>
      <c r="BO39" s="680"/>
      <c r="BP39" s="680"/>
      <c r="BQ39" s="680"/>
      <c r="BR39" s="680"/>
      <c r="BS39" s="680"/>
      <c r="BT39" s="680"/>
      <c r="BU39" s="681"/>
      <c r="BV39" s="636">
        <v>1874</v>
      </c>
      <c r="BW39" s="637"/>
      <c r="BX39" s="637"/>
      <c r="BY39" s="637"/>
      <c r="BZ39" s="637"/>
      <c r="CA39" s="637"/>
      <c r="CB39" s="682"/>
      <c r="CD39" s="683" t="s">
        <v>274</v>
      </c>
      <c r="CE39" s="680"/>
      <c r="CF39" s="680"/>
      <c r="CG39" s="680"/>
      <c r="CH39" s="680"/>
      <c r="CI39" s="680"/>
      <c r="CJ39" s="680"/>
      <c r="CK39" s="680"/>
      <c r="CL39" s="680"/>
      <c r="CM39" s="680"/>
      <c r="CN39" s="680"/>
      <c r="CO39" s="680"/>
      <c r="CP39" s="680"/>
      <c r="CQ39" s="681"/>
      <c r="CR39" s="636">
        <v>272218</v>
      </c>
      <c r="CS39" s="655"/>
      <c r="CT39" s="655"/>
      <c r="CU39" s="655"/>
      <c r="CV39" s="655"/>
      <c r="CW39" s="655"/>
      <c r="CX39" s="655"/>
      <c r="CY39" s="656"/>
      <c r="CZ39" s="639">
        <v>6.1</v>
      </c>
      <c r="DA39" s="657"/>
      <c r="DB39" s="657"/>
      <c r="DC39" s="658"/>
      <c r="DD39" s="642">
        <v>232355</v>
      </c>
      <c r="DE39" s="655"/>
      <c r="DF39" s="655"/>
      <c r="DG39" s="655"/>
      <c r="DH39" s="655"/>
      <c r="DI39" s="655"/>
      <c r="DJ39" s="655"/>
      <c r="DK39" s="656"/>
      <c r="DL39" s="642" t="s">
        <v>66</v>
      </c>
      <c r="DM39" s="655"/>
      <c r="DN39" s="655"/>
      <c r="DO39" s="655"/>
      <c r="DP39" s="655"/>
      <c r="DQ39" s="655"/>
      <c r="DR39" s="655"/>
      <c r="DS39" s="655"/>
      <c r="DT39" s="655"/>
      <c r="DU39" s="655"/>
      <c r="DV39" s="656"/>
      <c r="DW39" s="639" t="s">
        <v>66</v>
      </c>
      <c r="DX39" s="657"/>
      <c r="DY39" s="657"/>
      <c r="DZ39" s="657"/>
      <c r="EA39" s="657"/>
      <c r="EB39" s="657"/>
      <c r="EC39" s="672"/>
    </row>
    <row r="40" spans="2:133" ht="11.25" customHeight="1" x14ac:dyDescent="0.15">
      <c r="B40" s="633" t="s">
        <v>275</v>
      </c>
      <c r="C40" s="634"/>
      <c r="D40" s="634"/>
      <c r="E40" s="634"/>
      <c r="F40" s="634"/>
      <c r="G40" s="634"/>
      <c r="H40" s="634"/>
      <c r="I40" s="634"/>
      <c r="J40" s="634"/>
      <c r="K40" s="634"/>
      <c r="L40" s="634"/>
      <c r="M40" s="634"/>
      <c r="N40" s="634"/>
      <c r="O40" s="634"/>
      <c r="P40" s="634"/>
      <c r="Q40" s="635"/>
      <c r="R40" s="636" t="s">
        <v>66</v>
      </c>
      <c r="S40" s="637"/>
      <c r="T40" s="637"/>
      <c r="U40" s="637"/>
      <c r="V40" s="637"/>
      <c r="W40" s="637"/>
      <c r="X40" s="637"/>
      <c r="Y40" s="638"/>
      <c r="Z40" s="673" t="s">
        <v>66</v>
      </c>
      <c r="AA40" s="673"/>
      <c r="AB40" s="673"/>
      <c r="AC40" s="673"/>
      <c r="AD40" s="674" t="s">
        <v>66</v>
      </c>
      <c r="AE40" s="674"/>
      <c r="AF40" s="674"/>
      <c r="AG40" s="674"/>
      <c r="AH40" s="674"/>
      <c r="AI40" s="674"/>
      <c r="AJ40" s="674"/>
      <c r="AK40" s="674"/>
      <c r="AL40" s="639" t="s">
        <v>66</v>
      </c>
      <c r="AM40" s="640"/>
      <c r="AN40" s="640"/>
      <c r="AO40" s="675"/>
      <c r="AQ40" s="676" t="s">
        <v>276</v>
      </c>
      <c r="AR40" s="677"/>
      <c r="AS40" s="677"/>
      <c r="AT40" s="677"/>
      <c r="AU40" s="677"/>
      <c r="AV40" s="677"/>
      <c r="AW40" s="677"/>
      <c r="AX40" s="677"/>
      <c r="AY40" s="678"/>
      <c r="AZ40" s="636" t="s">
        <v>66</v>
      </c>
      <c r="BA40" s="637"/>
      <c r="BB40" s="637"/>
      <c r="BC40" s="637"/>
      <c r="BD40" s="655"/>
      <c r="BE40" s="655"/>
      <c r="BF40" s="679"/>
      <c r="BG40" s="684" t="s">
        <v>277</v>
      </c>
      <c r="BH40" s="685"/>
      <c r="BI40" s="685"/>
      <c r="BJ40" s="685"/>
      <c r="BK40" s="685"/>
      <c r="BL40" s="91"/>
      <c r="BM40" s="680" t="s">
        <v>278</v>
      </c>
      <c r="BN40" s="680"/>
      <c r="BO40" s="680"/>
      <c r="BP40" s="680"/>
      <c r="BQ40" s="680"/>
      <c r="BR40" s="680"/>
      <c r="BS40" s="680"/>
      <c r="BT40" s="680"/>
      <c r="BU40" s="681"/>
      <c r="BV40" s="636">
        <v>137</v>
      </c>
      <c r="BW40" s="637"/>
      <c r="BX40" s="637"/>
      <c r="BY40" s="637"/>
      <c r="BZ40" s="637"/>
      <c r="CA40" s="637"/>
      <c r="CB40" s="682"/>
      <c r="CD40" s="683" t="s">
        <v>279</v>
      </c>
      <c r="CE40" s="680"/>
      <c r="CF40" s="680"/>
      <c r="CG40" s="680"/>
      <c r="CH40" s="680"/>
      <c r="CI40" s="680"/>
      <c r="CJ40" s="680"/>
      <c r="CK40" s="680"/>
      <c r="CL40" s="680"/>
      <c r="CM40" s="680"/>
      <c r="CN40" s="680"/>
      <c r="CO40" s="680"/>
      <c r="CP40" s="680"/>
      <c r="CQ40" s="681"/>
      <c r="CR40" s="636">
        <v>31000</v>
      </c>
      <c r="CS40" s="637"/>
      <c r="CT40" s="637"/>
      <c r="CU40" s="637"/>
      <c r="CV40" s="637"/>
      <c r="CW40" s="637"/>
      <c r="CX40" s="637"/>
      <c r="CY40" s="638"/>
      <c r="CZ40" s="639">
        <v>0.7</v>
      </c>
      <c r="DA40" s="657"/>
      <c r="DB40" s="657"/>
      <c r="DC40" s="658"/>
      <c r="DD40" s="642" t="s">
        <v>66</v>
      </c>
      <c r="DE40" s="637"/>
      <c r="DF40" s="637"/>
      <c r="DG40" s="637"/>
      <c r="DH40" s="637"/>
      <c r="DI40" s="637"/>
      <c r="DJ40" s="637"/>
      <c r="DK40" s="638"/>
      <c r="DL40" s="642" t="s">
        <v>66</v>
      </c>
      <c r="DM40" s="637"/>
      <c r="DN40" s="637"/>
      <c r="DO40" s="637"/>
      <c r="DP40" s="637"/>
      <c r="DQ40" s="637"/>
      <c r="DR40" s="637"/>
      <c r="DS40" s="637"/>
      <c r="DT40" s="637"/>
      <c r="DU40" s="637"/>
      <c r="DV40" s="638"/>
      <c r="DW40" s="639" t="s">
        <v>66</v>
      </c>
      <c r="DX40" s="657"/>
      <c r="DY40" s="657"/>
      <c r="DZ40" s="657"/>
      <c r="EA40" s="657"/>
      <c r="EB40" s="657"/>
      <c r="EC40" s="672"/>
    </row>
    <row r="41" spans="2:133" ht="11.25" customHeight="1" x14ac:dyDescent="0.15">
      <c r="B41" s="633" t="s">
        <v>280</v>
      </c>
      <c r="C41" s="634"/>
      <c r="D41" s="634"/>
      <c r="E41" s="634"/>
      <c r="F41" s="634"/>
      <c r="G41" s="634"/>
      <c r="H41" s="634"/>
      <c r="I41" s="634"/>
      <c r="J41" s="634"/>
      <c r="K41" s="634"/>
      <c r="L41" s="634"/>
      <c r="M41" s="634"/>
      <c r="N41" s="634"/>
      <c r="O41" s="634"/>
      <c r="P41" s="634"/>
      <c r="Q41" s="635"/>
      <c r="R41" s="636">
        <v>81377</v>
      </c>
      <c r="S41" s="637"/>
      <c r="T41" s="637"/>
      <c r="U41" s="637"/>
      <c r="V41" s="637"/>
      <c r="W41" s="637"/>
      <c r="X41" s="637"/>
      <c r="Y41" s="638"/>
      <c r="Z41" s="673">
        <v>1.8</v>
      </c>
      <c r="AA41" s="673"/>
      <c r="AB41" s="673"/>
      <c r="AC41" s="673"/>
      <c r="AD41" s="674" t="s">
        <v>66</v>
      </c>
      <c r="AE41" s="674"/>
      <c r="AF41" s="674"/>
      <c r="AG41" s="674"/>
      <c r="AH41" s="674"/>
      <c r="AI41" s="674"/>
      <c r="AJ41" s="674"/>
      <c r="AK41" s="674"/>
      <c r="AL41" s="639" t="s">
        <v>66</v>
      </c>
      <c r="AM41" s="640"/>
      <c r="AN41" s="640"/>
      <c r="AO41" s="675"/>
      <c r="AQ41" s="676" t="s">
        <v>281</v>
      </c>
      <c r="AR41" s="677"/>
      <c r="AS41" s="677"/>
      <c r="AT41" s="677"/>
      <c r="AU41" s="677"/>
      <c r="AV41" s="677"/>
      <c r="AW41" s="677"/>
      <c r="AX41" s="677"/>
      <c r="AY41" s="678"/>
      <c r="AZ41" s="636">
        <v>57098</v>
      </c>
      <c r="BA41" s="637"/>
      <c r="BB41" s="637"/>
      <c r="BC41" s="637"/>
      <c r="BD41" s="655"/>
      <c r="BE41" s="655"/>
      <c r="BF41" s="679"/>
      <c r="BG41" s="684"/>
      <c r="BH41" s="685"/>
      <c r="BI41" s="685"/>
      <c r="BJ41" s="685"/>
      <c r="BK41" s="685"/>
      <c r="BL41" s="91"/>
      <c r="BM41" s="680" t="s">
        <v>282</v>
      </c>
      <c r="BN41" s="680"/>
      <c r="BO41" s="680"/>
      <c r="BP41" s="680"/>
      <c r="BQ41" s="680"/>
      <c r="BR41" s="680"/>
      <c r="BS41" s="680"/>
      <c r="BT41" s="680"/>
      <c r="BU41" s="681"/>
      <c r="BV41" s="636" t="s">
        <v>66</v>
      </c>
      <c r="BW41" s="637"/>
      <c r="BX41" s="637"/>
      <c r="BY41" s="637"/>
      <c r="BZ41" s="637"/>
      <c r="CA41" s="637"/>
      <c r="CB41" s="682"/>
      <c r="CD41" s="683" t="s">
        <v>283</v>
      </c>
      <c r="CE41" s="680"/>
      <c r="CF41" s="680"/>
      <c r="CG41" s="680"/>
      <c r="CH41" s="680"/>
      <c r="CI41" s="680"/>
      <c r="CJ41" s="680"/>
      <c r="CK41" s="680"/>
      <c r="CL41" s="680"/>
      <c r="CM41" s="680"/>
      <c r="CN41" s="680"/>
      <c r="CO41" s="680"/>
      <c r="CP41" s="680"/>
      <c r="CQ41" s="681"/>
      <c r="CR41" s="636" t="s">
        <v>66</v>
      </c>
      <c r="CS41" s="655"/>
      <c r="CT41" s="655"/>
      <c r="CU41" s="655"/>
      <c r="CV41" s="655"/>
      <c r="CW41" s="655"/>
      <c r="CX41" s="655"/>
      <c r="CY41" s="656"/>
      <c r="CZ41" s="639" t="s">
        <v>66</v>
      </c>
      <c r="DA41" s="657"/>
      <c r="DB41" s="657"/>
      <c r="DC41" s="658"/>
      <c r="DD41" s="642" t="s">
        <v>66</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284</v>
      </c>
      <c r="C42" s="618"/>
      <c r="D42" s="618"/>
      <c r="E42" s="618"/>
      <c r="F42" s="618"/>
      <c r="G42" s="618"/>
      <c r="H42" s="618"/>
      <c r="I42" s="618"/>
      <c r="J42" s="618"/>
      <c r="K42" s="618"/>
      <c r="L42" s="618"/>
      <c r="M42" s="618"/>
      <c r="N42" s="618"/>
      <c r="O42" s="618"/>
      <c r="P42" s="618"/>
      <c r="Q42" s="619"/>
      <c r="R42" s="620">
        <v>4587348</v>
      </c>
      <c r="S42" s="659"/>
      <c r="T42" s="659"/>
      <c r="U42" s="659"/>
      <c r="V42" s="659"/>
      <c r="W42" s="659"/>
      <c r="X42" s="659"/>
      <c r="Y42" s="664"/>
      <c r="Z42" s="665">
        <v>100</v>
      </c>
      <c r="AA42" s="665"/>
      <c r="AB42" s="665"/>
      <c r="AC42" s="665"/>
      <c r="AD42" s="666">
        <v>2756865</v>
      </c>
      <c r="AE42" s="666"/>
      <c r="AF42" s="666"/>
      <c r="AG42" s="666"/>
      <c r="AH42" s="666"/>
      <c r="AI42" s="666"/>
      <c r="AJ42" s="666"/>
      <c r="AK42" s="666"/>
      <c r="AL42" s="623">
        <v>100</v>
      </c>
      <c r="AM42" s="667"/>
      <c r="AN42" s="667"/>
      <c r="AO42" s="668"/>
      <c r="AQ42" s="669" t="s">
        <v>285</v>
      </c>
      <c r="AR42" s="670"/>
      <c r="AS42" s="670"/>
      <c r="AT42" s="670"/>
      <c r="AU42" s="670"/>
      <c r="AV42" s="670"/>
      <c r="AW42" s="670"/>
      <c r="AX42" s="670"/>
      <c r="AY42" s="671"/>
      <c r="AZ42" s="620">
        <v>126790</v>
      </c>
      <c r="BA42" s="659"/>
      <c r="BB42" s="659"/>
      <c r="BC42" s="659"/>
      <c r="BD42" s="621"/>
      <c r="BE42" s="621"/>
      <c r="BF42" s="660"/>
      <c r="BG42" s="686"/>
      <c r="BH42" s="687"/>
      <c r="BI42" s="687"/>
      <c r="BJ42" s="687"/>
      <c r="BK42" s="687"/>
      <c r="BL42" s="92"/>
      <c r="BM42" s="661" t="s">
        <v>286</v>
      </c>
      <c r="BN42" s="661"/>
      <c r="BO42" s="661"/>
      <c r="BP42" s="661"/>
      <c r="BQ42" s="661"/>
      <c r="BR42" s="661"/>
      <c r="BS42" s="661"/>
      <c r="BT42" s="661"/>
      <c r="BU42" s="662"/>
      <c r="BV42" s="620">
        <v>273</v>
      </c>
      <c r="BW42" s="659"/>
      <c r="BX42" s="659"/>
      <c r="BY42" s="659"/>
      <c r="BZ42" s="659"/>
      <c r="CA42" s="659"/>
      <c r="CB42" s="663"/>
      <c r="CD42" s="633" t="s">
        <v>287</v>
      </c>
      <c r="CE42" s="634"/>
      <c r="CF42" s="634"/>
      <c r="CG42" s="634"/>
      <c r="CH42" s="634"/>
      <c r="CI42" s="634"/>
      <c r="CJ42" s="634"/>
      <c r="CK42" s="634"/>
      <c r="CL42" s="634"/>
      <c r="CM42" s="634"/>
      <c r="CN42" s="634"/>
      <c r="CO42" s="634"/>
      <c r="CP42" s="634"/>
      <c r="CQ42" s="635"/>
      <c r="CR42" s="636">
        <v>793366</v>
      </c>
      <c r="CS42" s="637"/>
      <c r="CT42" s="637"/>
      <c r="CU42" s="637"/>
      <c r="CV42" s="637"/>
      <c r="CW42" s="637"/>
      <c r="CX42" s="637"/>
      <c r="CY42" s="638"/>
      <c r="CZ42" s="639">
        <v>17.7</v>
      </c>
      <c r="DA42" s="640"/>
      <c r="DB42" s="640"/>
      <c r="DC42" s="641"/>
      <c r="DD42" s="642">
        <v>121701</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288</v>
      </c>
      <c r="CE43" s="634"/>
      <c r="CF43" s="634"/>
      <c r="CG43" s="634"/>
      <c r="CH43" s="634"/>
      <c r="CI43" s="634"/>
      <c r="CJ43" s="634"/>
      <c r="CK43" s="634"/>
      <c r="CL43" s="634"/>
      <c r="CM43" s="634"/>
      <c r="CN43" s="634"/>
      <c r="CO43" s="634"/>
      <c r="CP43" s="634"/>
      <c r="CQ43" s="635"/>
      <c r="CR43" s="636">
        <v>4900</v>
      </c>
      <c r="CS43" s="655"/>
      <c r="CT43" s="655"/>
      <c r="CU43" s="655"/>
      <c r="CV43" s="655"/>
      <c r="CW43" s="655"/>
      <c r="CX43" s="655"/>
      <c r="CY43" s="656"/>
      <c r="CZ43" s="639">
        <v>0.1</v>
      </c>
      <c r="DA43" s="657"/>
      <c r="DB43" s="657"/>
      <c r="DC43" s="658"/>
      <c r="DD43" s="642">
        <v>4900</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49" t="s">
        <v>236</v>
      </c>
      <c r="CE44" s="650"/>
      <c r="CF44" s="633" t="s">
        <v>289</v>
      </c>
      <c r="CG44" s="634"/>
      <c r="CH44" s="634"/>
      <c r="CI44" s="634"/>
      <c r="CJ44" s="634"/>
      <c r="CK44" s="634"/>
      <c r="CL44" s="634"/>
      <c r="CM44" s="634"/>
      <c r="CN44" s="634"/>
      <c r="CO44" s="634"/>
      <c r="CP44" s="634"/>
      <c r="CQ44" s="635"/>
      <c r="CR44" s="636">
        <v>793366</v>
      </c>
      <c r="CS44" s="637"/>
      <c r="CT44" s="637"/>
      <c r="CU44" s="637"/>
      <c r="CV44" s="637"/>
      <c r="CW44" s="637"/>
      <c r="CX44" s="637"/>
      <c r="CY44" s="638"/>
      <c r="CZ44" s="639">
        <v>17.7</v>
      </c>
      <c r="DA44" s="640"/>
      <c r="DB44" s="640"/>
      <c r="DC44" s="641"/>
      <c r="DD44" s="642">
        <v>121701</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1"/>
      <c r="CE45" s="652"/>
      <c r="CF45" s="633" t="s">
        <v>290</v>
      </c>
      <c r="CG45" s="634"/>
      <c r="CH45" s="634"/>
      <c r="CI45" s="634"/>
      <c r="CJ45" s="634"/>
      <c r="CK45" s="634"/>
      <c r="CL45" s="634"/>
      <c r="CM45" s="634"/>
      <c r="CN45" s="634"/>
      <c r="CO45" s="634"/>
      <c r="CP45" s="634"/>
      <c r="CQ45" s="635"/>
      <c r="CR45" s="636">
        <v>217339</v>
      </c>
      <c r="CS45" s="655"/>
      <c r="CT45" s="655"/>
      <c r="CU45" s="655"/>
      <c r="CV45" s="655"/>
      <c r="CW45" s="655"/>
      <c r="CX45" s="655"/>
      <c r="CY45" s="656"/>
      <c r="CZ45" s="639">
        <v>4.9000000000000004</v>
      </c>
      <c r="DA45" s="657"/>
      <c r="DB45" s="657"/>
      <c r="DC45" s="658"/>
      <c r="DD45" s="642">
        <v>59299</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291</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1"/>
      <c r="CE46" s="652"/>
      <c r="CF46" s="633" t="s">
        <v>292</v>
      </c>
      <c r="CG46" s="634"/>
      <c r="CH46" s="634"/>
      <c r="CI46" s="634"/>
      <c r="CJ46" s="634"/>
      <c r="CK46" s="634"/>
      <c r="CL46" s="634"/>
      <c r="CM46" s="634"/>
      <c r="CN46" s="634"/>
      <c r="CO46" s="634"/>
      <c r="CP46" s="634"/>
      <c r="CQ46" s="635"/>
      <c r="CR46" s="636">
        <v>308866</v>
      </c>
      <c r="CS46" s="637"/>
      <c r="CT46" s="637"/>
      <c r="CU46" s="637"/>
      <c r="CV46" s="637"/>
      <c r="CW46" s="637"/>
      <c r="CX46" s="637"/>
      <c r="CY46" s="638"/>
      <c r="CZ46" s="639">
        <v>6.9</v>
      </c>
      <c r="DA46" s="640"/>
      <c r="DB46" s="640"/>
      <c r="DC46" s="641"/>
      <c r="DD46" s="642">
        <v>60703</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293</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1"/>
      <c r="CE47" s="652"/>
      <c r="CF47" s="633" t="s">
        <v>294</v>
      </c>
      <c r="CG47" s="634"/>
      <c r="CH47" s="634"/>
      <c r="CI47" s="634"/>
      <c r="CJ47" s="634"/>
      <c r="CK47" s="634"/>
      <c r="CL47" s="634"/>
      <c r="CM47" s="634"/>
      <c r="CN47" s="634"/>
      <c r="CO47" s="634"/>
      <c r="CP47" s="634"/>
      <c r="CQ47" s="635"/>
      <c r="CR47" s="636" t="s">
        <v>66</v>
      </c>
      <c r="CS47" s="655"/>
      <c r="CT47" s="655"/>
      <c r="CU47" s="655"/>
      <c r="CV47" s="655"/>
      <c r="CW47" s="655"/>
      <c r="CX47" s="655"/>
      <c r="CY47" s="656"/>
      <c r="CZ47" s="639" t="s">
        <v>66</v>
      </c>
      <c r="DA47" s="657"/>
      <c r="DB47" s="657"/>
      <c r="DC47" s="658"/>
      <c r="DD47" s="642" t="s">
        <v>66</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295</v>
      </c>
      <c r="CD48" s="653"/>
      <c r="CE48" s="654"/>
      <c r="CF48" s="633" t="s">
        <v>296</v>
      </c>
      <c r="CG48" s="634"/>
      <c r="CH48" s="634"/>
      <c r="CI48" s="634"/>
      <c r="CJ48" s="634"/>
      <c r="CK48" s="634"/>
      <c r="CL48" s="634"/>
      <c r="CM48" s="634"/>
      <c r="CN48" s="634"/>
      <c r="CO48" s="634"/>
      <c r="CP48" s="634"/>
      <c r="CQ48" s="635"/>
      <c r="CR48" s="636" t="s">
        <v>66</v>
      </c>
      <c r="CS48" s="637"/>
      <c r="CT48" s="637"/>
      <c r="CU48" s="637"/>
      <c r="CV48" s="637"/>
      <c r="CW48" s="637"/>
      <c r="CX48" s="637"/>
      <c r="CY48" s="638"/>
      <c r="CZ48" s="639" t="s">
        <v>66</v>
      </c>
      <c r="DA48" s="640"/>
      <c r="DB48" s="640"/>
      <c r="DC48" s="641"/>
      <c r="DD48" s="642" t="s">
        <v>66</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297</v>
      </c>
      <c r="CE49" s="618"/>
      <c r="CF49" s="618"/>
      <c r="CG49" s="618"/>
      <c r="CH49" s="618"/>
      <c r="CI49" s="618"/>
      <c r="CJ49" s="618"/>
      <c r="CK49" s="618"/>
      <c r="CL49" s="618"/>
      <c r="CM49" s="618"/>
      <c r="CN49" s="618"/>
      <c r="CO49" s="618"/>
      <c r="CP49" s="618"/>
      <c r="CQ49" s="619"/>
      <c r="CR49" s="620">
        <v>4477234</v>
      </c>
      <c r="CS49" s="621"/>
      <c r="CT49" s="621"/>
      <c r="CU49" s="621"/>
      <c r="CV49" s="621"/>
      <c r="CW49" s="621"/>
      <c r="CX49" s="621"/>
      <c r="CY49" s="622"/>
      <c r="CZ49" s="623">
        <v>100</v>
      </c>
      <c r="DA49" s="624"/>
      <c r="DB49" s="624"/>
      <c r="DC49" s="625"/>
      <c r="DD49" s="626">
        <v>3097249</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ZDsp0c8UUs5JV6oeqrss/AQXD5C3tnBOehA0Gfj6bUa835nQuwH91OsyWV7ujcAaGHQBp9puRO0k9/gVhgV6fg==" saltValue="bvCmtxC1SHy+7OVQ7mFoQ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1" t="s">
        <v>299</v>
      </c>
      <c r="DK2" s="1162"/>
      <c r="DL2" s="1162"/>
      <c r="DM2" s="1162"/>
      <c r="DN2" s="1162"/>
      <c r="DO2" s="1163"/>
      <c r="DP2" s="105"/>
      <c r="DQ2" s="1161" t="s">
        <v>300</v>
      </c>
      <c r="DR2" s="1162"/>
      <c r="DS2" s="1162"/>
      <c r="DT2" s="1162"/>
      <c r="DU2" s="1162"/>
      <c r="DV2" s="1162"/>
      <c r="DW2" s="1162"/>
      <c r="DX2" s="1162"/>
      <c r="DY2" s="1162"/>
      <c r="DZ2" s="1163"/>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4" t="s">
        <v>301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302</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46" t="s">
        <v>303</v>
      </c>
      <c r="B5" s="1047"/>
      <c r="C5" s="1047"/>
      <c r="D5" s="1047"/>
      <c r="E5" s="1047"/>
      <c r="F5" s="1047"/>
      <c r="G5" s="1047"/>
      <c r="H5" s="1047"/>
      <c r="I5" s="1047"/>
      <c r="J5" s="1047"/>
      <c r="K5" s="1047"/>
      <c r="L5" s="1047"/>
      <c r="M5" s="1047"/>
      <c r="N5" s="1047"/>
      <c r="O5" s="1047"/>
      <c r="P5" s="1048"/>
      <c r="Q5" s="1052" t="s">
        <v>304</v>
      </c>
      <c r="R5" s="1053"/>
      <c r="S5" s="1053"/>
      <c r="T5" s="1053"/>
      <c r="U5" s="1054"/>
      <c r="V5" s="1052" t="s">
        <v>305</v>
      </c>
      <c r="W5" s="1053"/>
      <c r="X5" s="1053"/>
      <c r="Y5" s="1053"/>
      <c r="Z5" s="1054"/>
      <c r="AA5" s="1052" t="s">
        <v>306</v>
      </c>
      <c r="AB5" s="1053"/>
      <c r="AC5" s="1053"/>
      <c r="AD5" s="1053"/>
      <c r="AE5" s="1053"/>
      <c r="AF5" s="1164" t="s">
        <v>307</v>
      </c>
      <c r="AG5" s="1053"/>
      <c r="AH5" s="1053"/>
      <c r="AI5" s="1053"/>
      <c r="AJ5" s="1068"/>
      <c r="AK5" s="1053" t="s">
        <v>308</v>
      </c>
      <c r="AL5" s="1053"/>
      <c r="AM5" s="1053"/>
      <c r="AN5" s="1053"/>
      <c r="AO5" s="1054"/>
      <c r="AP5" s="1052" t="s">
        <v>309</v>
      </c>
      <c r="AQ5" s="1053"/>
      <c r="AR5" s="1053"/>
      <c r="AS5" s="1053"/>
      <c r="AT5" s="1054"/>
      <c r="AU5" s="1052" t="s">
        <v>310</v>
      </c>
      <c r="AV5" s="1053"/>
      <c r="AW5" s="1053"/>
      <c r="AX5" s="1053"/>
      <c r="AY5" s="1068"/>
      <c r="AZ5" s="112"/>
      <c r="BA5" s="112"/>
      <c r="BB5" s="112"/>
      <c r="BC5" s="112"/>
      <c r="BD5" s="112"/>
      <c r="BE5" s="113"/>
      <c r="BF5" s="113"/>
      <c r="BG5" s="113"/>
      <c r="BH5" s="113"/>
      <c r="BI5" s="113"/>
      <c r="BJ5" s="113"/>
      <c r="BK5" s="113"/>
      <c r="BL5" s="113"/>
      <c r="BM5" s="113"/>
      <c r="BN5" s="113"/>
      <c r="BO5" s="113"/>
      <c r="BP5" s="113"/>
      <c r="BQ5" s="1046" t="s">
        <v>311</v>
      </c>
      <c r="BR5" s="1047"/>
      <c r="BS5" s="1047"/>
      <c r="BT5" s="1047"/>
      <c r="BU5" s="1047"/>
      <c r="BV5" s="1047"/>
      <c r="BW5" s="1047"/>
      <c r="BX5" s="1047"/>
      <c r="BY5" s="1047"/>
      <c r="BZ5" s="1047"/>
      <c r="CA5" s="1047"/>
      <c r="CB5" s="1047"/>
      <c r="CC5" s="1047"/>
      <c r="CD5" s="1047"/>
      <c r="CE5" s="1047"/>
      <c r="CF5" s="1047"/>
      <c r="CG5" s="1048"/>
      <c r="CH5" s="1052" t="s">
        <v>312</v>
      </c>
      <c r="CI5" s="1053"/>
      <c r="CJ5" s="1053"/>
      <c r="CK5" s="1053"/>
      <c r="CL5" s="1054"/>
      <c r="CM5" s="1052" t="s">
        <v>313</v>
      </c>
      <c r="CN5" s="1053"/>
      <c r="CO5" s="1053"/>
      <c r="CP5" s="1053"/>
      <c r="CQ5" s="1054"/>
      <c r="CR5" s="1052" t="s">
        <v>314</v>
      </c>
      <c r="CS5" s="1053"/>
      <c r="CT5" s="1053"/>
      <c r="CU5" s="1053"/>
      <c r="CV5" s="1054"/>
      <c r="CW5" s="1052" t="s">
        <v>315</v>
      </c>
      <c r="CX5" s="1053"/>
      <c r="CY5" s="1053"/>
      <c r="CZ5" s="1053"/>
      <c r="DA5" s="1054"/>
      <c r="DB5" s="1052" t="s">
        <v>316</v>
      </c>
      <c r="DC5" s="1053"/>
      <c r="DD5" s="1053"/>
      <c r="DE5" s="1053"/>
      <c r="DF5" s="1054"/>
      <c r="DG5" s="1149" t="s">
        <v>317</v>
      </c>
      <c r="DH5" s="1150"/>
      <c r="DI5" s="1150"/>
      <c r="DJ5" s="1150"/>
      <c r="DK5" s="1151"/>
      <c r="DL5" s="1149" t="s">
        <v>318</v>
      </c>
      <c r="DM5" s="1150"/>
      <c r="DN5" s="1150"/>
      <c r="DO5" s="1150"/>
      <c r="DP5" s="1151"/>
      <c r="DQ5" s="1052" t="s">
        <v>319</v>
      </c>
      <c r="DR5" s="1053"/>
      <c r="DS5" s="1053"/>
      <c r="DT5" s="1053"/>
      <c r="DU5" s="1054"/>
      <c r="DV5" s="1052" t="s">
        <v>310</v>
      </c>
      <c r="DW5" s="1053"/>
      <c r="DX5" s="1053"/>
      <c r="DY5" s="1053"/>
      <c r="DZ5" s="1068"/>
      <c r="EA5" s="110"/>
    </row>
    <row r="6" spans="1:131" s="111"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108"/>
      <c r="BA6" s="108"/>
      <c r="BB6" s="108"/>
      <c r="BC6" s="108"/>
      <c r="BD6" s="108"/>
      <c r="BE6" s="109"/>
      <c r="BF6" s="109"/>
      <c r="BG6" s="109"/>
      <c r="BH6" s="109"/>
      <c r="BI6" s="109"/>
      <c r="BJ6" s="109"/>
      <c r="BK6" s="109"/>
      <c r="BL6" s="109"/>
      <c r="BM6" s="109"/>
      <c r="BN6" s="109"/>
      <c r="BO6" s="109"/>
      <c r="BP6" s="109"/>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110"/>
    </row>
    <row r="7" spans="1:131" s="111" customFormat="1" ht="26.25" customHeight="1" thickTop="1" x14ac:dyDescent="0.15">
      <c r="A7" s="114">
        <v>1</v>
      </c>
      <c r="B7" s="1101" t="s">
        <v>320</v>
      </c>
      <c r="C7" s="1102"/>
      <c r="D7" s="1102"/>
      <c r="E7" s="1102"/>
      <c r="F7" s="1102"/>
      <c r="G7" s="1102"/>
      <c r="H7" s="1102"/>
      <c r="I7" s="1102"/>
      <c r="J7" s="1102"/>
      <c r="K7" s="1102"/>
      <c r="L7" s="1102"/>
      <c r="M7" s="1102"/>
      <c r="N7" s="1102"/>
      <c r="O7" s="1102"/>
      <c r="P7" s="1103"/>
      <c r="Q7" s="1155">
        <v>4587</v>
      </c>
      <c r="R7" s="1156"/>
      <c r="S7" s="1156"/>
      <c r="T7" s="1156"/>
      <c r="U7" s="1156"/>
      <c r="V7" s="1156">
        <v>4477</v>
      </c>
      <c r="W7" s="1156"/>
      <c r="X7" s="1156"/>
      <c r="Y7" s="1156"/>
      <c r="Z7" s="1156"/>
      <c r="AA7" s="1156">
        <v>110</v>
      </c>
      <c r="AB7" s="1156"/>
      <c r="AC7" s="1156"/>
      <c r="AD7" s="1156"/>
      <c r="AE7" s="1157"/>
      <c r="AF7" s="1158">
        <v>109</v>
      </c>
      <c r="AG7" s="1159"/>
      <c r="AH7" s="1159"/>
      <c r="AI7" s="1159"/>
      <c r="AJ7" s="1160"/>
      <c r="AK7" s="1142">
        <v>402</v>
      </c>
      <c r="AL7" s="1143"/>
      <c r="AM7" s="1143"/>
      <c r="AN7" s="1143"/>
      <c r="AO7" s="1143"/>
      <c r="AP7" s="1143">
        <v>5010</v>
      </c>
      <c r="AQ7" s="1143"/>
      <c r="AR7" s="1143"/>
      <c r="AS7" s="1143"/>
      <c r="AT7" s="1143"/>
      <c r="AU7" s="1144"/>
      <c r="AV7" s="1144"/>
      <c r="AW7" s="1144"/>
      <c r="AX7" s="1144"/>
      <c r="AY7" s="1145"/>
      <c r="AZ7" s="108"/>
      <c r="BA7" s="108"/>
      <c r="BB7" s="108"/>
      <c r="BC7" s="108"/>
      <c r="BD7" s="108"/>
      <c r="BE7" s="109"/>
      <c r="BF7" s="109"/>
      <c r="BG7" s="109"/>
      <c r="BH7" s="109"/>
      <c r="BI7" s="109"/>
      <c r="BJ7" s="109"/>
      <c r="BK7" s="109"/>
      <c r="BL7" s="109"/>
      <c r="BM7" s="109"/>
      <c r="BN7" s="109"/>
      <c r="BO7" s="109"/>
      <c r="BP7" s="109"/>
      <c r="BQ7" s="115">
        <v>1</v>
      </c>
      <c r="BR7" s="116"/>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110"/>
    </row>
    <row r="8" spans="1:131" s="111" customFormat="1" ht="26.25" customHeight="1" x14ac:dyDescent="0.15">
      <c r="A8" s="117">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110"/>
    </row>
    <row r="9" spans="1:131" s="111" customFormat="1" ht="26.25" customHeight="1" x14ac:dyDescent="0.15">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110"/>
    </row>
    <row r="10" spans="1:131" s="111" customFormat="1" ht="26.25" customHeight="1" x14ac:dyDescent="0.15">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110"/>
    </row>
    <row r="11" spans="1:131" s="111" customFormat="1" ht="26.25" customHeight="1" x14ac:dyDescent="0.15">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110"/>
    </row>
    <row r="12" spans="1:131" s="111" customFormat="1" ht="26.25" customHeight="1" x14ac:dyDescent="0.15">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110"/>
    </row>
    <row r="13" spans="1:131" s="111" customFormat="1" ht="26.25" customHeight="1" x14ac:dyDescent="0.15">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110"/>
    </row>
    <row r="14" spans="1:131" s="111" customFormat="1" ht="26.25" customHeight="1" x14ac:dyDescent="0.15">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110"/>
    </row>
    <row r="15" spans="1:131" s="111" customFormat="1" ht="26.25" customHeight="1" x14ac:dyDescent="0.15">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110"/>
    </row>
    <row r="16" spans="1:131" s="111" customFormat="1" ht="26.25" customHeight="1" x14ac:dyDescent="0.15">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110"/>
    </row>
    <row r="17" spans="1:131" s="111" customFormat="1" ht="26.25" customHeight="1" x14ac:dyDescent="0.15">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110"/>
    </row>
    <row r="18" spans="1:131" s="111" customFormat="1" ht="26.25" customHeight="1" x14ac:dyDescent="0.15">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110"/>
    </row>
    <row r="19" spans="1:131" s="111" customFormat="1" ht="26.25" customHeight="1" x14ac:dyDescent="0.15">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110"/>
    </row>
    <row r="20" spans="1:131" s="111" customFormat="1" ht="26.25" customHeight="1" x14ac:dyDescent="0.15">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110"/>
    </row>
    <row r="21" spans="1:131" s="111" customFormat="1" ht="26.25" customHeight="1" thickBot="1" x14ac:dyDescent="0.2">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110"/>
    </row>
    <row r="22" spans="1:131" s="111" customFormat="1" ht="26.25" customHeight="1" x14ac:dyDescent="0.15">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321</v>
      </c>
      <c r="BA22" s="1080"/>
      <c r="BB22" s="1080"/>
      <c r="BC22" s="1080"/>
      <c r="BD22" s="1081"/>
      <c r="BE22" s="109"/>
      <c r="BF22" s="109"/>
      <c r="BG22" s="109"/>
      <c r="BH22" s="109"/>
      <c r="BI22" s="109"/>
      <c r="BJ22" s="109"/>
      <c r="BK22" s="109"/>
      <c r="BL22" s="109"/>
      <c r="BM22" s="109"/>
      <c r="BN22" s="109"/>
      <c r="BO22" s="109"/>
      <c r="BP22" s="109"/>
      <c r="BQ22" s="118">
        <v>16</v>
      </c>
      <c r="BR22" s="119"/>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110"/>
    </row>
    <row r="23" spans="1:131" s="111" customFormat="1" ht="26.25" customHeight="1" thickBot="1" x14ac:dyDescent="0.2">
      <c r="A23" s="120" t="s">
        <v>322</v>
      </c>
      <c r="B23" s="995" t="s">
        <v>323</v>
      </c>
      <c r="C23" s="996"/>
      <c r="D23" s="996"/>
      <c r="E23" s="996"/>
      <c r="F23" s="996"/>
      <c r="G23" s="996"/>
      <c r="H23" s="996"/>
      <c r="I23" s="996"/>
      <c r="J23" s="996"/>
      <c r="K23" s="996"/>
      <c r="L23" s="996"/>
      <c r="M23" s="996"/>
      <c r="N23" s="996"/>
      <c r="O23" s="996"/>
      <c r="P23" s="997"/>
      <c r="Q23" s="1119">
        <v>4587</v>
      </c>
      <c r="R23" s="1120"/>
      <c r="S23" s="1120"/>
      <c r="T23" s="1120"/>
      <c r="U23" s="1120"/>
      <c r="V23" s="1120">
        <v>4477</v>
      </c>
      <c r="W23" s="1120"/>
      <c r="X23" s="1120"/>
      <c r="Y23" s="1120"/>
      <c r="Z23" s="1120"/>
      <c r="AA23" s="1120">
        <v>110</v>
      </c>
      <c r="AB23" s="1120"/>
      <c r="AC23" s="1120"/>
      <c r="AD23" s="1120"/>
      <c r="AE23" s="1121"/>
      <c r="AF23" s="1122">
        <v>109</v>
      </c>
      <c r="AG23" s="1120"/>
      <c r="AH23" s="1120"/>
      <c r="AI23" s="1120"/>
      <c r="AJ23" s="1123"/>
      <c r="AK23" s="1124"/>
      <c r="AL23" s="1125"/>
      <c r="AM23" s="1125"/>
      <c r="AN23" s="1125"/>
      <c r="AO23" s="1125"/>
      <c r="AP23" s="1120">
        <v>5010</v>
      </c>
      <c r="AQ23" s="1120"/>
      <c r="AR23" s="1120"/>
      <c r="AS23" s="1120"/>
      <c r="AT23" s="1120"/>
      <c r="AU23" s="1126"/>
      <c r="AV23" s="1126"/>
      <c r="AW23" s="1126"/>
      <c r="AX23" s="1126"/>
      <c r="AY23" s="1127"/>
      <c r="AZ23" s="1116" t="s">
        <v>66</v>
      </c>
      <c r="BA23" s="1117"/>
      <c r="BB23" s="1117"/>
      <c r="BC23" s="1117"/>
      <c r="BD23" s="1118"/>
      <c r="BE23" s="109"/>
      <c r="BF23" s="109"/>
      <c r="BG23" s="109"/>
      <c r="BH23" s="109"/>
      <c r="BI23" s="109"/>
      <c r="BJ23" s="109"/>
      <c r="BK23" s="109"/>
      <c r="BL23" s="109"/>
      <c r="BM23" s="109"/>
      <c r="BN23" s="109"/>
      <c r="BO23" s="109"/>
      <c r="BP23" s="109"/>
      <c r="BQ23" s="118">
        <v>17</v>
      </c>
      <c r="BR23" s="119"/>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110"/>
    </row>
    <row r="24" spans="1:131" s="111" customFormat="1" ht="26.25" customHeight="1" x14ac:dyDescent="0.15">
      <c r="A24" s="1115" t="s">
        <v>324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110"/>
    </row>
    <row r="25" spans="1:131" s="103" customFormat="1" ht="26.25" customHeight="1" thickBot="1" x14ac:dyDescent="0.2">
      <c r="A25" s="1114" t="s">
        <v>325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102"/>
    </row>
    <row r="26" spans="1:131" s="103" customFormat="1" ht="26.25" customHeight="1" x14ac:dyDescent="0.15">
      <c r="A26" s="1046" t="s">
        <v>303</v>
      </c>
      <c r="B26" s="1047"/>
      <c r="C26" s="1047"/>
      <c r="D26" s="1047"/>
      <c r="E26" s="1047"/>
      <c r="F26" s="1047"/>
      <c r="G26" s="1047"/>
      <c r="H26" s="1047"/>
      <c r="I26" s="1047"/>
      <c r="J26" s="1047"/>
      <c r="K26" s="1047"/>
      <c r="L26" s="1047"/>
      <c r="M26" s="1047"/>
      <c r="N26" s="1047"/>
      <c r="O26" s="1047"/>
      <c r="P26" s="1048"/>
      <c r="Q26" s="1052" t="s">
        <v>326</v>
      </c>
      <c r="R26" s="1053"/>
      <c r="S26" s="1053"/>
      <c r="T26" s="1053"/>
      <c r="U26" s="1054"/>
      <c r="V26" s="1052" t="s">
        <v>327</v>
      </c>
      <c r="W26" s="1053"/>
      <c r="X26" s="1053"/>
      <c r="Y26" s="1053"/>
      <c r="Z26" s="1054"/>
      <c r="AA26" s="1052" t="s">
        <v>328</v>
      </c>
      <c r="AB26" s="1053"/>
      <c r="AC26" s="1053"/>
      <c r="AD26" s="1053"/>
      <c r="AE26" s="1053"/>
      <c r="AF26" s="1110" t="s">
        <v>329</v>
      </c>
      <c r="AG26" s="1059"/>
      <c r="AH26" s="1059"/>
      <c r="AI26" s="1059"/>
      <c r="AJ26" s="1111"/>
      <c r="AK26" s="1053" t="s">
        <v>330</v>
      </c>
      <c r="AL26" s="1053"/>
      <c r="AM26" s="1053"/>
      <c r="AN26" s="1053"/>
      <c r="AO26" s="1054"/>
      <c r="AP26" s="1052" t="s">
        <v>331</v>
      </c>
      <c r="AQ26" s="1053"/>
      <c r="AR26" s="1053"/>
      <c r="AS26" s="1053"/>
      <c r="AT26" s="1054"/>
      <c r="AU26" s="1052" t="s">
        <v>332</v>
      </c>
      <c r="AV26" s="1053"/>
      <c r="AW26" s="1053"/>
      <c r="AX26" s="1053"/>
      <c r="AY26" s="1054"/>
      <c r="AZ26" s="1052" t="s">
        <v>333</v>
      </c>
      <c r="BA26" s="1053"/>
      <c r="BB26" s="1053"/>
      <c r="BC26" s="1053"/>
      <c r="BD26" s="1054"/>
      <c r="BE26" s="1052" t="s">
        <v>310</v>
      </c>
      <c r="BF26" s="1053"/>
      <c r="BG26" s="1053"/>
      <c r="BH26" s="1053"/>
      <c r="BI26" s="1068"/>
      <c r="BJ26" s="108"/>
      <c r="BK26" s="108"/>
      <c r="BL26" s="108"/>
      <c r="BM26" s="108"/>
      <c r="BN26" s="108"/>
      <c r="BO26" s="121"/>
      <c r="BP26" s="121"/>
      <c r="BQ26" s="118">
        <v>20</v>
      </c>
      <c r="BR26" s="119"/>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102"/>
    </row>
    <row r="27" spans="1:131" s="103"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108"/>
      <c r="BK27" s="108"/>
      <c r="BL27" s="108"/>
      <c r="BM27" s="108"/>
      <c r="BN27" s="108"/>
      <c r="BO27" s="121"/>
      <c r="BP27" s="121"/>
      <c r="BQ27" s="118">
        <v>21</v>
      </c>
      <c r="BR27" s="119"/>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102"/>
    </row>
    <row r="28" spans="1:131" s="103" customFormat="1" ht="26.25" customHeight="1" thickTop="1" x14ac:dyDescent="0.15">
      <c r="A28" s="122">
        <v>1</v>
      </c>
      <c r="B28" s="1101" t="s">
        <v>334</v>
      </c>
      <c r="C28" s="1102"/>
      <c r="D28" s="1102"/>
      <c r="E28" s="1102"/>
      <c r="F28" s="1102"/>
      <c r="G28" s="1102"/>
      <c r="H28" s="1102"/>
      <c r="I28" s="1102"/>
      <c r="J28" s="1102"/>
      <c r="K28" s="1102"/>
      <c r="L28" s="1102"/>
      <c r="M28" s="1102"/>
      <c r="N28" s="1102"/>
      <c r="O28" s="1102"/>
      <c r="P28" s="1103"/>
      <c r="Q28" s="1104">
        <v>836</v>
      </c>
      <c r="R28" s="1105"/>
      <c r="S28" s="1105"/>
      <c r="T28" s="1105"/>
      <c r="U28" s="1105"/>
      <c r="V28" s="1105">
        <v>832</v>
      </c>
      <c r="W28" s="1105"/>
      <c r="X28" s="1105"/>
      <c r="Y28" s="1105"/>
      <c r="Z28" s="1105"/>
      <c r="AA28" s="1105">
        <v>4</v>
      </c>
      <c r="AB28" s="1105"/>
      <c r="AC28" s="1105"/>
      <c r="AD28" s="1105"/>
      <c r="AE28" s="1106"/>
      <c r="AF28" s="1107">
        <v>4</v>
      </c>
      <c r="AG28" s="1105"/>
      <c r="AH28" s="1105"/>
      <c r="AI28" s="1105"/>
      <c r="AJ28" s="1108"/>
      <c r="AK28" s="1109">
        <v>42</v>
      </c>
      <c r="AL28" s="1097"/>
      <c r="AM28" s="1097"/>
      <c r="AN28" s="1097"/>
      <c r="AO28" s="1097"/>
      <c r="AP28" s="1097" t="s">
        <v>335</v>
      </c>
      <c r="AQ28" s="1097"/>
      <c r="AR28" s="1097"/>
      <c r="AS28" s="1097"/>
      <c r="AT28" s="1097"/>
      <c r="AU28" s="1097" t="s">
        <v>335</v>
      </c>
      <c r="AV28" s="1097"/>
      <c r="AW28" s="1097"/>
      <c r="AX28" s="1097"/>
      <c r="AY28" s="1097"/>
      <c r="AZ28" s="1098" t="s">
        <v>335</v>
      </c>
      <c r="BA28" s="1098"/>
      <c r="BB28" s="1098"/>
      <c r="BC28" s="1098"/>
      <c r="BD28" s="1098"/>
      <c r="BE28" s="1099"/>
      <c r="BF28" s="1099"/>
      <c r="BG28" s="1099"/>
      <c r="BH28" s="1099"/>
      <c r="BI28" s="1100"/>
      <c r="BJ28" s="108"/>
      <c r="BK28" s="108"/>
      <c r="BL28" s="108"/>
      <c r="BM28" s="108"/>
      <c r="BN28" s="108"/>
      <c r="BO28" s="121"/>
      <c r="BP28" s="121"/>
      <c r="BQ28" s="118">
        <v>22</v>
      </c>
      <c r="BR28" s="119"/>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102"/>
    </row>
    <row r="29" spans="1:131" s="103" customFormat="1" ht="26.25" customHeight="1" x14ac:dyDescent="0.15">
      <c r="A29" s="122">
        <v>2</v>
      </c>
      <c r="B29" s="1082" t="s">
        <v>336</v>
      </c>
      <c r="C29" s="1083"/>
      <c r="D29" s="1083"/>
      <c r="E29" s="1083"/>
      <c r="F29" s="1083"/>
      <c r="G29" s="1083"/>
      <c r="H29" s="1083"/>
      <c r="I29" s="1083"/>
      <c r="J29" s="1083"/>
      <c r="K29" s="1083"/>
      <c r="L29" s="1083"/>
      <c r="M29" s="1083"/>
      <c r="N29" s="1083"/>
      <c r="O29" s="1083"/>
      <c r="P29" s="1084"/>
      <c r="Q29" s="1094">
        <v>570</v>
      </c>
      <c r="R29" s="1095"/>
      <c r="S29" s="1095"/>
      <c r="T29" s="1095"/>
      <c r="U29" s="1095"/>
      <c r="V29" s="1095">
        <v>565</v>
      </c>
      <c r="W29" s="1095"/>
      <c r="X29" s="1095"/>
      <c r="Y29" s="1095"/>
      <c r="Z29" s="1095"/>
      <c r="AA29" s="1095">
        <v>5</v>
      </c>
      <c r="AB29" s="1095"/>
      <c r="AC29" s="1095"/>
      <c r="AD29" s="1095"/>
      <c r="AE29" s="1096"/>
      <c r="AF29" s="1088">
        <v>2</v>
      </c>
      <c r="AG29" s="1089"/>
      <c r="AH29" s="1089"/>
      <c r="AI29" s="1089"/>
      <c r="AJ29" s="1090"/>
      <c r="AK29" s="1031">
        <v>86</v>
      </c>
      <c r="AL29" s="1022"/>
      <c r="AM29" s="1022"/>
      <c r="AN29" s="1022"/>
      <c r="AO29" s="1022"/>
      <c r="AP29" s="1022" t="s">
        <v>335</v>
      </c>
      <c r="AQ29" s="1022"/>
      <c r="AR29" s="1022"/>
      <c r="AS29" s="1022"/>
      <c r="AT29" s="1022"/>
      <c r="AU29" s="1022" t="s">
        <v>335</v>
      </c>
      <c r="AV29" s="1022"/>
      <c r="AW29" s="1022"/>
      <c r="AX29" s="1022"/>
      <c r="AY29" s="1022"/>
      <c r="AZ29" s="1093" t="s">
        <v>335</v>
      </c>
      <c r="BA29" s="1093"/>
      <c r="BB29" s="1093"/>
      <c r="BC29" s="1093"/>
      <c r="BD29" s="1093"/>
      <c r="BE29" s="1077"/>
      <c r="BF29" s="1077"/>
      <c r="BG29" s="1077"/>
      <c r="BH29" s="1077"/>
      <c r="BI29" s="1078"/>
      <c r="BJ29" s="108"/>
      <c r="BK29" s="108"/>
      <c r="BL29" s="108"/>
      <c r="BM29" s="108"/>
      <c r="BN29" s="108"/>
      <c r="BO29" s="121"/>
      <c r="BP29" s="121"/>
      <c r="BQ29" s="118">
        <v>23</v>
      </c>
      <c r="BR29" s="119"/>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102"/>
    </row>
    <row r="30" spans="1:131" s="103" customFormat="1" ht="26.25" customHeight="1" x14ac:dyDescent="0.15">
      <c r="A30" s="122">
        <v>3</v>
      </c>
      <c r="B30" s="1082" t="s">
        <v>337</v>
      </c>
      <c r="C30" s="1083"/>
      <c r="D30" s="1083"/>
      <c r="E30" s="1083"/>
      <c r="F30" s="1083"/>
      <c r="G30" s="1083"/>
      <c r="H30" s="1083"/>
      <c r="I30" s="1083"/>
      <c r="J30" s="1083"/>
      <c r="K30" s="1083"/>
      <c r="L30" s="1083"/>
      <c r="M30" s="1083"/>
      <c r="N30" s="1083"/>
      <c r="O30" s="1083"/>
      <c r="P30" s="1084"/>
      <c r="Q30" s="1094">
        <v>84</v>
      </c>
      <c r="R30" s="1095"/>
      <c r="S30" s="1095"/>
      <c r="T30" s="1095"/>
      <c r="U30" s="1095"/>
      <c r="V30" s="1095">
        <v>84</v>
      </c>
      <c r="W30" s="1095"/>
      <c r="X30" s="1095"/>
      <c r="Y30" s="1095"/>
      <c r="Z30" s="1095"/>
      <c r="AA30" s="1095" t="s">
        <v>335</v>
      </c>
      <c r="AB30" s="1095"/>
      <c r="AC30" s="1095"/>
      <c r="AD30" s="1095"/>
      <c r="AE30" s="1096"/>
      <c r="AF30" s="1088" t="s">
        <v>66</v>
      </c>
      <c r="AG30" s="1089"/>
      <c r="AH30" s="1089"/>
      <c r="AI30" s="1089"/>
      <c r="AJ30" s="1090"/>
      <c r="AK30" s="1031">
        <v>26</v>
      </c>
      <c r="AL30" s="1022"/>
      <c r="AM30" s="1022"/>
      <c r="AN30" s="1022"/>
      <c r="AO30" s="1022"/>
      <c r="AP30" s="1022" t="s">
        <v>335</v>
      </c>
      <c r="AQ30" s="1022"/>
      <c r="AR30" s="1022"/>
      <c r="AS30" s="1022"/>
      <c r="AT30" s="1022"/>
      <c r="AU30" s="1022" t="s">
        <v>335</v>
      </c>
      <c r="AV30" s="1022"/>
      <c r="AW30" s="1022"/>
      <c r="AX30" s="1022"/>
      <c r="AY30" s="1022"/>
      <c r="AZ30" s="1093" t="s">
        <v>335</v>
      </c>
      <c r="BA30" s="1093"/>
      <c r="BB30" s="1093"/>
      <c r="BC30" s="1093"/>
      <c r="BD30" s="1093"/>
      <c r="BE30" s="1077"/>
      <c r="BF30" s="1077"/>
      <c r="BG30" s="1077"/>
      <c r="BH30" s="1077"/>
      <c r="BI30" s="1078"/>
      <c r="BJ30" s="108"/>
      <c r="BK30" s="108"/>
      <c r="BL30" s="108"/>
      <c r="BM30" s="108"/>
      <c r="BN30" s="108"/>
      <c r="BO30" s="121"/>
      <c r="BP30" s="121"/>
      <c r="BQ30" s="118">
        <v>24</v>
      </c>
      <c r="BR30" s="119"/>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102"/>
    </row>
    <row r="31" spans="1:131" s="103" customFormat="1" ht="26.25" customHeight="1" x14ac:dyDescent="0.15">
      <c r="A31" s="122">
        <v>4</v>
      </c>
      <c r="B31" s="1082" t="s">
        <v>338</v>
      </c>
      <c r="C31" s="1083"/>
      <c r="D31" s="1083"/>
      <c r="E31" s="1083"/>
      <c r="F31" s="1083"/>
      <c r="G31" s="1083"/>
      <c r="H31" s="1083"/>
      <c r="I31" s="1083"/>
      <c r="J31" s="1083"/>
      <c r="K31" s="1083"/>
      <c r="L31" s="1083"/>
      <c r="M31" s="1083"/>
      <c r="N31" s="1083"/>
      <c r="O31" s="1083"/>
      <c r="P31" s="1084"/>
      <c r="Q31" s="1094">
        <v>165</v>
      </c>
      <c r="R31" s="1095"/>
      <c r="S31" s="1095"/>
      <c r="T31" s="1095"/>
      <c r="U31" s="1095"/>
      <c r="V31" s="1095">
        <v>138</v>
      </c>
      <c r="W31" s="1095"/>
      <c r="X31" s="1095"/>
      <c r="Y31" s="1095"/>
      <c r="Z31" s="1095"/>
      <c r="AA31" s="1095">
        <v>27</v>
      </c>
      <c r="AB31" s="1095"/>
      <c r="AC31" s="1095"/>
      <c r="AD31" s="1095"/>
      <c r="AE31" s="1096"/>
      <c r="AF31" s="1088">
        <v>498</v>
      </c>
      <c r="AG31" s="1089"/>
      <c r="AH31" s="1089"/>
      <c r="AI31" s="1089"/>
      <c r="AJ31" s="1090"/>
      <c r="AK31" s="1031">
        <v>32</v>
      </c>
      <c r="AL31" s="1022"/>
      <c r="AM31" s="1022"/>
      <c r="AN31" s="1022"/>
      <c r="AO31" s="1022"/>
      <c r="AP31" s="1022">
        <v>676</v>
      </c>
      <c r="AQ31" s="1022"/>
      <c r="AR31" s="1022"/>
      <c r="AS31" s="1022"/>
      <c r="AT31" s="1022"/>
      <c r="AU31" s="1022">
        <v>227</v>
      </c>
      <c r="AV31" s="1022"/>
      <c r="AW31" s="1022"/>
      <c r="AX31" s="1022"/>
      <c r="AY31" s="1022"/>
      <c r="AZ31" s="1093" t="s">
        <v>335</v>
      </c>
      <c r="BA31" s="1093"/>
      <c r="BB31" s="1093"/>
      <c r="BC31" s="1093"/>
      <c r="BD31" s="1093"/>
      <c r="BE31" s="1077" t="s">
        <v>339</v>
      </c>
      <c r="BF31" s="1077"/>
      <c r="BG31" s="1077"/>
      <c r="BH31" s="1077"/>
      <c r="BI31" s="1078"/>
      <c r="BJ31" s="108"/>
      <c r="BK31" s="108"/>
      <c r="BL31" s="108"/>
      <c r="BM31" s="108"/>
      <c r="BN31" s="108"/>
      <c r="BO31" s="121"/>
      <c r="BP31" s="121"/>
      <c r="BQ31" s="118">
        <v>25</v>
      </c>
      <c r="BR31" s="119"/>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102"/>
    </row>
    <row r="32" spans="1:131" s="103" customFormat="1" ht="26.25" customHeight="1" x14ac:dyDescent="0.15">
      <c r="A32" s="122">
        <v>5</v>
      </c>
      <c r="B32" s="1082" t="s">
        <v>340</v>
      </c>
      <c r="C32" s="1083"/>
      <c r="D32" s="1083"/>
      <c r="E32" s="1083"/>
      <c r="F32" s="1083"/>
      <c r="G32" s="1083"/>
      <c r="H32" s="1083"/>
      <c r="I32" s="1083"/>
      <c r="J32" s="1083"/>
      <c r="K32" s="1083"/>
      <c r="L32" s="1083"/>
      <c r="M32" s="1083"/>
      <c r="N32" s="1083"/>
      <c r="O32" s="1083"/>
      <c r="P32" s="1084"/>
      <c r="Q32" s="1094">
        <v>201</v>
      </c>
      <c r="R32" s="1095"/>
      <c r="S32" s="1095"/>
      <c r="T32" s="1095"/>
      <c r="U32" s="1095"/>
      <c r="V32" s="1095">
        <v>201</v>
      </c>
      <c r="W32" s="1095"/>
      <c r="X32" s="1095"/>
      <c r="Y32" s="1095"/>
      <c r="Z32" s="1095"/>
      <c r="AA32" s="1095" t="s">
        <v>335</v>
      </c>
      <c r="AB32" s="1095"/>
      <c r="AC32" s="1095"/>
      <c r="AD32" s="1095"/>
      <c r="AE32" s="1096"/>
      <c r="AF32" s="1088" t="s">
        <v>66</v>
      </c>
      <c r="AG32" s="1089"/>
      <c r="AH32" s="1089"/>
      <c r="AI32" s="1089"/>
      <c r="AJ32" s="1090"/>
      <c r="AK32" s="1031">
        <v>100</v>
      </c>
      <c r="AL32" s="1022"/>
      <c r="AM32" s="1022"/>
      <c r="AN32" s="1022"/>
      <c r="AO32" s="1022"/>
      <c r="AP32" s="1022">
        <v>480</v>
      </c>
      <c r="AQ32" s="1022"/>
      <c r="AR32" s="1022"/>
      <c r="AS32" s="1022"/>
      <c r="AT32" s="1022"/>
      <c r="AU32" s="1022">
        <v>340</v>
      </c>
      <c r="AV32" s="1022"/>
      <c r="AW32" s="1022"/>
      <c r="AX32" s="1022"/>
      <c r="AY32" s="1022"/>
      <c r="AZ32" s="1093" t="s">
        <v>335</v>
      </c>
      <c r="BA32" s="1093"/>
      <c r="BB32" s="1093"/>
      <c r="BC32" s="1093"/>
      <c r="BD32" s="1093"/>
      <c r="BE32" s="1077" t="s">
        <v>341</v>
      </c>
      <c r="BF32" s="1077"/>
      <c r="BG32" s="1077"/>
      <c r="BH32" s="1077"/>
      <c r="BI32" s="1078"/>
      <c r="BJ32" s="108"/>
      <c r="BK32" s="108"/>
      <c r="BL32" s="108"/>
      <c r="BM32" s="108"/>
      <c r="BN32" s="108"/>
      <c r="BO32" s="121"/>
      <c r="BP32" s="121"/>
      <c r="BQ32" s="118">
        <v>26</v>
      </c>
      <c r="BR32" s="119"/>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102"/>
    </row>
    <row r="33" spans="1:131" s="103" customFormat="1" ht="26.25" customHeight="1" x14ac:dyDescent="0.15">
      <c r="A33" s="122">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108"/>
      <c r="BK33" s="108"/>
      <c r="BL33" s="108"/>
      <c r="BM33" s="108"/>
      <c r="BN33" s="108"/>
      <c r="BO33" s="121"/>
      <c r="BP33" s="121"/>
      <c r="BQ33" s="118">
        <v>27</v>
      </c>
      <c r="BR33" s="119"/>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102"/>
    </row>
    <row r="34" spans="1:131" s="103" customFormat="1" ht="26.25" customHeight="1" x14ac:dyDescent="0.15">
      <c r="A34" s="122">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108"/>
      <c r="BK34" s="108"/>
      <c r="BL34" s="108"/>
      <c r="BM34" s="108"/>
      <c r="BN34" s="108"/>
      <c r="BO34" s="121"/>
      <c r="BP34" s="121"/>
      <c r="BQ34" s="118">
        <v>28</v>
      </c>
      <c r="BR34" s="119"/>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102"/>
    </row>
    <row r="35" spans="1:131" s="103" customFormat="1" ht="26.25" customHeight="1" x14ac:dyDescent="0.15">
      <c r="A35" s="122">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108"/>
      <c r="BK35" s="108"/>
      <c r="BL35" s="108"/>
      <c r="BM35" s="108"/>
      <c r="BN35" s="108"/>
      <c r="BO35" s="121"/>
      <c r="BP35" s="121"/>
      <c r="BQ35" s="118">
        <v>29</v>
      </c>
      <c r="BR35" s="119"/>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102"/>
    </row>
    <row r="36" spans="1:131" s="103" customFormat="1" ht="26.25" customHeight="1" x14ac:dyDescent="0.15">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102"/>
    </row>
    <row r="37" spans="1:131" s="103" customFormat="1" ht="26.25" customHeight="1" x14ac:dyDescent="0.15">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102"/>
    </row>
    <row r="38" spans="1:131" s="103" customFormat="1" ht="26.25" customHeight="1" x14ac:dyDescent="0.15">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102"/>
    </row>
    <row r="39" spans="1:131" s="103" customFormat="1" ht="26.25" customHeight="1" x14ac:dyDescent="0.15">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102"/>
    </row>
    <row r="40" spans="1:131" s="103" customFormat="1" ht="26.25" customHeight="1" x14ac:dyDescent="0.15">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102"/>
    </row>
    <row r="41" spans="1:131" s="103" customFormat="1" ht="26.25" customHeight="1" x14ac:dyDescent="0.15">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102"/>
    </row>
    <row r="42" spans="1:131" s="103" customFormat="1" ht="26.25" customHeight="1" x14ac:dyDescent="0.15">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102"/>
    </row>
    <row r="43" spans="1:131" s="103" customFormat="1" ht="26.25" customHeight="1" x14ac:dyDescent="0.15">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102"/>
    </row>
    <row r="44" spans="1:131" s="103" customFormat="1" ht="26.25" customHeight="1" x14ac:dyDescent="0.15">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102"/>
    </row>
    <row r="45" spans="1:131" s="103" customFormat="1" ht="26.25" customHeight="1" x14ac:dyDescent="0.15">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102"/>
    </row>
    <row r="46" spans="1:131" s="103" customFormat="1" ht="26.25" customHeight="1" x14ac:dyDescent="0.15">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102"/>
    </row>
    <row r="47" spans="1:131" s="103" customFormat="1" ht="26.25" customHeight="1" x14ac:dyDescent="0.15">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102"/>
    </row>
    <row r="48" spans="1:131" s="103" customFormat="1" ht="26.25" customHeight="1" x14ac:dyDescent="0.15">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102"/>
    </row>
    <row r="49" spans="1:131" s="103" customFormat="1" ht="26.25" customHeight="1" x14ac:dyDescent="0.15">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102"/>
    </row>
    <row r="50" spans="1:131" s="103" customFormat="1" ht="26.25" customHeight="1" x14ac:dyDescent="0.15">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102"/>
    </row>
    <row r="51" spans="1:131" s="103" customFormat="1" ht="26.25" customHeight="1" x14ac:dyDescent="0.15">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102"/>
    </row>
    <row r="52" spans="1:131" s="103" customFormat="1" ht="26.25" customHeight="1" x14ac:dyDescent="0.15">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102"/>
    </row>
    <row r="53" spans="1:131" s="103" customFormat="1" ht="26.25" customHeight="1" x14ac:dyDescent="0.15">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102"/>
    </row>
    <row r="54" spans="1:131" s="103" customFormat="1" ht="26.25" customHeight="1" x14ac:dyDescent="0.15">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102"/>
    </row>
    <row r="55" spans="1:131" s="103" customFormat="1" ht="26.25" customHeight="1" x14ac:dyDescent="0.15">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102"/>
    </row>
    <row r="56" spans="1:131" s="103" customFormat="1" ht="26.25" customHeight="1" x14ac:dyDescent="0.15">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102"/>
    </row>
    <row r="57" spans="1:131" s="103" customFormat="1" ht="26.25" customHeight="1" x14ac:dyDescent="0.15">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102"/>
    </row>
    <row r="58" spans="1:131" s="103" customFormat="1" ht="26.25" customHeight="1" x14ac:dyDescent="0.15">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102"/>
    </row>
    <row r="59" spans="1:131" s="103" customFormat="1" ht="26.25" customHeight="1" x14ac:dyDescent="0.15">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102"/>
    </row>
    <row r="60" spans="1:131" s="103" customFormat="1" ht="26.25" customHeight="1" x14ac:dyDescent="0.15">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102"/>
    </row>
    <row r="61" spans="1:131" s="103" customFormat="1" ht="26.25" customHeight="1" thickBot="1" x14ac:dyDescent="0.2">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102"/>
    </row>
    <row r="62" spans="1:131" s="103" customFormat="1" ht="26.25" customHeight="1" x14ac:dyDescent="0.15">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342</v>
      </c>
      <c r="BK62" s="1080"/>
      <c r="BL62" s="1080"/>
      <c r="BM62" s="1080"/>
      <c r="BN62" s="1081"/>
      <c r="BO62" s="121"/>
      <c r="BP62" s="121"/>
      <c r="BQ62" s="118">
        <v>56</v>
      </c>
      <c r="BR62" s="119"/>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102"/>
    </row>
    <row r="63" spans="1:131" s="103" customFormat="1" ht="26.25" customHeight="1" thickBot="1" x14ac:dyDescent="0.2">
      <c r="A63" s="120" t="s">
        <v>322</v>
      </c>
      <c r="B63" s="995" t="s">
        <v>343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504</v>
      </c>
      <c r="AG63" s="1010"/>
      <c r="AH63" s="1010"/>
      <c r="AI63" s="1010"/>
      <c r="AJ63" s="1075"/>
      <c r="AK63" s="1076"/>
      <c r="AL63" s="1014"/>
      <c r="AM63" s="1014"/>
      <c r="AN63" s="1014"/>
      <c r="AO63" s="1014"/>
      <c r="AP63" s="1010">
        <v>1156</v>
      </c>
      <c r="AQ63" s="1010"/>
      <c r="AR63" s="1010"/>
      <c r="AS63" s="1010"/>
      <c r="AT63" s="1010"/>
      <c r="AU63" s="1010">
        <v>567</v>
      </c>
      <c r="AV63" s="1010"/>
      <c r="AW63" s="1010"/>
      <c r="AX63" s="1010"/>
      <c r="AY63" s="1010"/>
      <c r="AZ63" s="1070"/>
      <c r="BA63" s="1070"/>
      <c r="BB63" s="1070"/>
      <c r="BC63" s="1070"/>
      <c r="BD63" s="1070"/>
      <c r="BE63" s="1011"/>
      <c r="BF63" s="1011"/>
      <c r="BG63" s="1011"/>
      <c r="BH63" s="1011"/>
      <c r="BI63" s="1012"/>
      <c r="BJ63" s="1071" t="s">
        <v>66</v>
      </c>
      <c r="BK63" s="1002"/>
      <c r="BL63" s="1002"/>
      <c r="BM63" s="1002"/>
      <c r="BN63" s="1072"/>
      <c r="BO63" s="121"/>
      <c r="BP63" s="121"/>
      <c r="BQ63" s="118">
        <v>57</v>
      </c>
      <c r="BR63" s="119"/>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102"/>
    </row>
    <row r="65" spans="1:131" s="103" customFormat="1" ht="26.25" customHeight="1" thickBot="1" x14ac:dyDescent="0.2">
      <c r="A65" s="108" t="s">
        <v>344</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102"/>
    </row>
    <row r="66" spans="1:131" s="103" customFormat="1" ht="26.25" customHeight="1" x14ac:dyDescent="0.15">
      <c r="A66" s="1046" t="s">
        <v>345</v>
      </c>
      <c r="B66" s="1047"/>
      <c r="C66" s="1047"/>
      <c r="D66" s="1047"/>
      <c r="E66" s="1047"/>
      <c r="F66" s="1047"/>
      <c r="G66" s="1047"/>
      <c r="H66" s="1047"/>
      <c r="I66" s="1047"/>
      <c r="J66" s="1047"/>
      <c r="K66" s="1047"/>
      <c r="L66" s="1047"/>
      <c r="M66" s="1047"/>
      <c r="N66" s="1047"/>
      <c r="O66" s="1047"/>
      <c r="P66" s="1048"/>
      <c r="Q66" s="1052" t="s">
        <v>326</v>
      </c>
      <c r="R66" s="1053"/>
      <c r="S66" s="1053"/>
      <c r="T66" s="1053"/>
      <c r="U66" s="1054"/>
      <c r="V66" s="1052" t="s">
        <v>327</v>
      </c>
      <c r="W66" s="1053"/>
      <c r="X66" s="1053"/>
      <c r="Y66" s="1053"/>
      <c r="Z66" s="1054"/>
      <c r="AA66" s="1052" t="s">
        <v>328</v>
      </c>
      <c r="AB66" s="1053"/>
      <c r="AC66" s="1053"/>
      <c r="AD66" s="1053"/>
      <c r="AE66" s="1054"/>
      <c r="AF66" s="1058" t="s">
        <v>329</v>
      </c>
      <c r="AG66" s="1059"/>
      <c r="AH66" s="1059"/>
      <c r="AI66" s="1059"/>
      <c r="AJ66" s="1060"/>
      <c r="AK66" s="1052" t="s">
        <v>330</v>
      </c>
      <c r="AL66" s="1047"/>
      <c r="AM66" s="1047"/>
      <c r="AN66" s="1047"/>
      <c r="AO66" s="1048"/>
      <c r="AP66" s="1052" t="s">
        <v>331</v>
      </c>
      <c r="AQ66" s="1053"/>
      <c r="AR66" s="1053"/>
      <c r="AS66" s="1053"/>
      <c r="AT66" s="1054"/>
      <c r="AU66" s="1052" t="s">
        <v>346</v>
      </c>
      <c r="AV66" s="1053"/>
      <c r="AW66" s="1053"/>
      <c r="AX66" s="1053"/>
      <c r="AY66" s="1054"/>
      <c r="AZ66" s="1052" t="s">
        <v>310</v>
      </c>
      <c r="BA66" s="1053"/>
      <c r="BB66" s="1053"/>
      <c r="BC66" s="1053"/>
      <c r="BD66" s="1068"/>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15">
      <c r="A68" s="114">
        <v>1</v>
      </c>
      <c r="B68" s="1036" t="s">
        <v>347</v>
      </c>
      <c r="C68" s="1037"/>
      <c r="D68" s="1037"/>
      <c r="E68" s="1037"/>
      <c r="F68" s="1037"/>
      <c r="G68" s="1037"/>
      <c r="H68" s="1037"/>
      <c r="I68" s="1037"/>
      <c r="J68" s="1037"/>
      <c r="K68" s="1037"/>
      <c r="L68" s="1037"/>
      <c r="M68" s="1037"/>
      <c r="N68" s="1037"/>
      <c r="O68" s="1037"/>
      <c r="P68" s="1038"/>
      <c r="Q68" s="1039">
        <v>17</v>
      </c>
      <c r="R68" s="1033"/>
      <c r="S68" s="1033"/>
      <c r="T68" s="1033"/>
      <c r="U68" s="1033"/>
      <c r="V68" s="1033">
        <v>14</v>
      </c>
      <c r="W68" s="1033"/>
      <c r="X68" s="1033"/>
      <c r="Y68" s="1033"/>
      <c r="Z68" s="1033"/>
      <c r="AA68" s="1033">
        <v>3</v>
      </c>
      <c r="AB68" s="1033"/>
      <c r="AC68" s="1033"/>
      <c r="AD68" s="1033"/>
      <c r="AE68" s="1033"/>
      <c r="AF68" s="1033">
        <v>3</v>
      </c>
      <c r="AG68" s="1033"/>
      <c r="AH68" s="1033"/>
      <c r="AI68" s="1033"/>
      <c r="AJ68" s="1033"/>
      <c r="AK68" s="1033" t="s">
        <v>335</v>
      </c>
      <c r="AL68" s="1033"/>
      <c r="AM68" s="1033"/>
      <c r="AN68" s="1033"/>
      <c r="AO68" s="1033"/>
      <c r="AP68" s="1033" t="s">
        <v>335</v>
      </c>
      <c r="AQ68" s="1033"/>
      <c r="AR68" s="1033"/>
      <c r="AS68" s="1033"/>
      <c r="AT68" s="1033"/>
      <c r="AU68" s="1033" t="s">
        <v>335</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15">
      <c r="A69" s="117">
        <v>2</v>
      </c>
      <c r="B69" s="1025" t="s">
        <v>348</v>
      </c>
      <c r="C69" s="1026"/>
      <c r="D69" s="1026"/>
      <c r="E69" s="1026"/>
      <c r="F69" s="1026"/>
      <c r="G69" s="1026"/>
      <c r="H69" s="1026"/>
      <c r="I69" s="1026"/>
      <c r="J69" s="1026"/>
      <c r="K69" s="1026"/>
      <c r="L69" s="1026"/>
      <c r="M69" s="1026"/>
      <c r="N69" s="1026"/>
      <c r="O69" s="1026"/>
      <c r="P69" s="1027"/>
      <c r="Q69" s="1028">
        <v>2912</v>
      </c>
      <c r="R69" s="1022"/>
      <c r="S69" s="1022"/>
      <c r="T69" s="1022"/>
      <c r="U69" s="1022"/>
      <c r="V69" s="1022">
        <v>2859</v>
      </c>
      <c r="W69" s="1022"/>
      <c r="X69" s="1022"/>
      <c r="Y69" s="1022"/>
      <c r="Z69" s="1022"/>
      <c r="AA69" s="1022">
        <v>53</v>
      </c>
      <c r="AB69" s="1022"/>
      <c r="AC69" s="1022"/>
      <c r="AD69" s="1022"/>
      <c r="AE69" s="1022"/>
      <c r="AF69" s="1022">
        <v>53</v>
      </c>
      <c r="AG69" s="1022"/>
      <c r="AH69" s="1022"/>
      <c r="AI69" s="1022"/>
      <c r="AJ69" s="1022"/>
      <c r="AK69" s="1022" t="s">
        <v>335</v>
      </c>
      <c r="AL69" s="1022"/>
      <c r="AM69" s="1022"/>
      <c r="AN69" s="1022"/>
      <c r="AO69" s="1022"/>
      <c r="AP69" s="1022">
        <v>5351</v>
      </c>
      <c r="AQ69" s="1022"/>
      <c r="AR69" s="1022"/>
      <c r="AS69" s="1022"/>
      <c r="AT69" s="1022"/>
      <c r="AU69" s="1022">
        <v>90</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15">
      <c r="A70" s="117">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15">
      <c r="A71" s="117">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15">
      <c r="A72" s="117">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15">
      <c r="A73" s="117">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15">
      <c r="A74" s="117">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15">
      <c r="A75" s="117">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15">
      <c r="A76" s="117">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15">
      <c r="A77" s="117">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15">
      <c r="A78" s="117">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15">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15">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15">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15">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15">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15">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15">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15">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15">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
      <c r="A88" s="120" t="s">
        <v>322</v>
      </c>
      <c r="B88" s="995" t="s">
        <v>349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56</v>
      </c>
      <c r="AG88" s="1010"/>
      <c r="AH88" s="1010"/>
      <c r="AI88" s="1010"/>
      <c r="AJ88" s="1010"/>
      <c r="AK88" s="1014"/>
      <c r="AL88" s="1014"/>
      <c r="AM88" s="1014"/>
      <c r="AN88" s="1014"/>
      <c r="AO88" s="1014"/>
      <c r="AP88" s="1010">
        <v>5351</v>
      </c>
      <c r="AQ88" s="1010"/>
      <c r="AR88" s="1010"/>
      <c r="AS88" s="1010"/>
      <c r="AT88" s="1010"/>
      <c r="AU88" s="1010">
        <v>90</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322</v>
      </c>
      <c r="BR102" s="995" t="s">
        <v>350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351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352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353</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354</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355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356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357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358</v>
      </c>
      <c r="AB109" s="945"/>
      <c r="AC109" s="945"/>
      <c r="AD109" s="945"/>
      <c r="AE109" s="946"/>
      <c r="AF109" s="947" t="s">
        <v>240</v>
      </c>
      <c r="AG109" s="945"/>
      <c r="AH109" s="945"/>
      <c r="AI109" s="945"/>
      <c r="AJ109" s="946"/>
      <c r="AK109" s="947" t="s">
        <v>239</v>
      </c>
      <c r="AL109" s="945"/>
      <c r="AM109" s="945"/>
      <c r="AN109" s="945"/>
      <c r="AO109" s="946"/>
      <c r="AP109" s="947" t="s">
        <v>359</v>
      </c>
      <c r="AQ109" s="945"/>
      <c r="AR109" s="945"/>
      <c r="AS109" s="945"/>
      <c r="AT109" s="976"/>
      <c r="AU109" s="944" t="s">
        <v>357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358</v>
      </c>
      <c r="BR109" s="945"/>
      <c r="BS109" s="945"/>
      <c r="BT109" s="945"/>
      <c r="BU109" s="946"/>
      <c r="BV109" s="947" t="s">
        <v>240</v>
      </c>
      <c r="BW109" s="945"/>
      <c r="BX109" s="945"/>
      <c r="BY109" s="945"/>
      <c r="BZ109" s="946"/>
      <c r="CA109" s="947" t="s">
        <v>239</v>
      </c>
      <c r="CB109" s="945"/>
      <c r="CC109" s="945"/>
      <c r="CD109" s="945"/>
      <c r="CE109" s="946"/>
      <c r="CF109" s="983" t="s">
        <v>359</v>
      </c>
      <c r="CG109" s="983"/>
      <c r="CH109" s="983"/>
      <c r="CI109" s="983"/>
      <c r="CJ109" s="983"/>
      <c r="CK109" s="947" t="s">
        <v>360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358</v>
      </c>
      <c r="DH109" s="945"/>
      <c r="DI109" s="945"/>
      <c r="DJ109" s="945"/>
      <c r="DK109" s="946"/>
      <c r="DL109" s="947" t="s">
        <v>240</v>
      </c>
      <c r="DM109" s="945"/>
      <c r="DN109" s="945"/>
      <c r="DO109" s="945"/>
      <c r="DP109" s="946"/>
      <c r="DQ109" s="947" t="s">
        <v>239</v>
      </c>
      <c r="DR109" s="945"/>
      <c r="DS109" s="945"/>
      <c r="DT109" s="945"/>
      <c r="DU109" s="946"/>
      <c r="DV109" s="947" t="s">
        <v>359</v>
      </c>
      <c r="DW109" s="945"/>
      <c r="DX109" s="945"/>
      <c r="DY109" s="945"/>
      <c r="DZ109" s="976"/>
    </row>
    <row r="110" spans="1:131" s="102" customFormat="1" ht="26.25" customHeight="1" x14ac:dyDescent="0.15">
      <c r="A110" s="849" t="s">
        <v>361</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478884</v>
      </c>
      <c r="AB110" s="938"/>
      <c r="AC110" s="938"/>
      <c r="AD110" s="938"/>
      <c r="AE110" s="939"/>
      <c r="AF110" s="940">
        <v>475571</v>
      </c>
      <c r="AG110" s="938"/>
      <c r="AH110" s="938"/>
      <c r="AI110" s="938"/>
      <c r="AJ110" s="939"/>
      <c r="AK110" s="940">
        <v>458181</v>
      </c>
      <c r="AL110" s="938"/>
      <c r="AM110" s="938"/>
      <c r="AN110" s="938"/>
      <c r="AO110" s="939"/>
      <c r="AP110" s="941">
        <v>19.399999999999999</v>
      </c>
      <c r="AQ110" s="942"/>
      <c r="AR110" s="942"/>
      <c r="AS110" s="942"/>
      <c r="AT110" s="943"/>
      <c r="AU110" s="977" t="s">
        <v>362</v>
      </c>
      <c r="AV110" s="978"/>
      <c r="AW110" s="978"/>
      <c r="AX110" s="978"/>
      <c r="AY110" s="978"/>
      <c r="AZ110" s="903" t="s">
        <v>363</v>
      </c>
      <c r="BA110" s="850"/>
      <c r="BB110" s="850"/>
      <c r="BC110" s="850"/>
      <c r="BD110" s="850"/>
      <c r="BE110" s="850"/>
      <c r="BF110" s="850"/>
      <c r="BG110" s="850"/>
      <c r="BH110" s="850"/>
      <c r="BI110" s="850"/>
      <c r="BJ110" s="850"/>
      <c r="BK110" s="850"/>
      <c r="BL110" s="850"/>
      <c r="BM110" s="850"/>
      <c r="BN110" s="850"/>
      <c r="BO110" s="850"/>
      <c r="BP110" s="851"/>
      <c r="BQ110" s="904">
        <v>4743384</v>
      </c>
      <c r="BR110" s="885"/>
      <c r="BS110" s="885"/>
      <c r="BT110" s="885"/>
      <c r="BU110" s="885"/>
      <c r="BV110" s="885">
        <v>5141202</v>
      </c>
      <c r="BW110" s="885"/>
      <c r="BX110" s="885"/>
      <c r="BY110" s="885"/>
      <c r="BZ110" s="885"/>
      <c r="CA110" s="885">
        <v>5009588</v>
      </c>
      <c r="CB110" s="885"/>
      <c r="CC110" s="885"/>
      <c r="CD110" s="885"/>
      <c r="CE110" s="885"/>
      <c r="CF110" s="909">
        <v>212.1</v>
      </c>
      <c r="CG110" s="910"/>
      <c r="CH110" s="910"/>
      <c r="CI110" s="910"/>
      <c r="CJ110" s="910"/>
      <c r="CK110" s="973" t="s">
        <v>364</v>
      </c>
      <c r="CL110" s="859"/>
      <c r="CM110" s="934" t="s">
        <v>365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8251</v>
      </c>
      <c r="DH110" s="885"/>
      <c r="DI110" s="885"/>
      <c r="DJ110" s="885"/>
      <c r="DK110" s="885"/>
      <c r="DL110" s="885" t="s">
        <v>66</v>
      </c>
      <c r="DM110" s="885"/>
      <c r="DN110" s="885"/>
      <c r="DO110" s="885"/>
      <c r="DP110" s="885"/>
      <c r="DQ110" s="885" t="s">
        <v>66</v>
      </c>
      <c r="DR110" s="885"/>
      <c r="DS110" s="885"/>
      <c r="DT110" s="885"/>
      <c r="DU110" s="885"/>
      <c r="DV110" s="886" t="s">
        <v>66</v>
      </c>
      <c r="DW110" s="886"/>
      <c r="DX110" s="886"/>
      <c r="DY110" s="886"/>
      <c r="DZ110" s="887"/>
    </row>
    <row r="111" spans="1:131" s="102" customFormat="1" ht="26.25" customHeight="1" x14ac:dyDescent="0.15">
      <c r="A111" s="814" t="s">
        <v>366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66</v>
      </c>
      <c r="AB111" s="966"/>
      <c r="AC111" s="966"/>
      <c r="AD111" s="966"/>
      <c r="AE111" s="967"/>
      <c r="AF111" s="968" t="s">
        <v>66</v>
      </c>
      <c r="AG111" s="966"/>
      <c r="AH111" s="966"/>
      <c r="AI111" s="966"/>
      <c r="AJ111" s="967"/>
      <c r="AK111" s="968" t="s">
        <v>66</v>
      </c>
      <c r="AL111" s="966"/>
      <c r="AM111" s="966"/>
      <c r="AN111" s="966"/>
      <c r="AO111" s="967"/>
      <c r="AP111" s="969" t="s">
        <v>66</v>
      </c>
      <c r="AQ111" s="970"/>
      <c r="AR111" s="970"/>
      <c r="AS111" s="970"/>
      <c r="AT111" s="971"/>
      <c r="AU111" s="979"/>
      <c r="AV111" s="980"/>
      <c r="AW111" s="980"/>
      <c r="AX111" s="980"/>
      <c r="AY111" s="980"/>
      <c r="AZ111" s="857" t="s">
        <v>367</v>
      </c>
      <c r="BA111" s="790"/>
      <c r="BB111" s="790"/>
      <c r="BC111" s="790"/>
      <c r="BD111" s="790"/>
      <c r="BE111" s="790"/>
      <c r="BF111" s="790"/>
      <c r="BG111" s="790"/>
      <c r="BH111" s="790"/>
      <c r="BI111" s="790"/>
      <c r="BJ111" s="790"/>
      <c r="BK111" s="790"/>
      <c r="BL111" s="790"/>
      <c r="BM111" s="790"/>
      <c r="BN111" s="790"/>
      <c r="BO111" s="790"/>
      <c r="BP111" s="791"/>
      <c r="BQ111" s="829">
        <v>11102</v>
      </c>
      <c r="BR111" s="830"/>
      <c r="BS111" s="830"/>
      <c r="BT111" s="830"/>
      <c r="BU111" s="830"/>
      <c r="BV111" s="830">
        <v>1974</v>
      </c>
      <c r="BW111" s="830"/>
      <c r="BX111" s="830"/>
      <c r="BY111" s="830"/>
      <c r="BZ111" s="830"/>
      <c r="CA111" s="830">
        <v>1097</v>
      </c>
      <c r="CB111" s="830"/>
      <c r="CC111" s="830"/>
      <c r="CD111" s="830"/>
      <c r="CE111" s="830"/>
      <c r="CF111" s="918">
        <v>0</v>
      </c>
      <c r="CG111" s="919"/>
      <c r="CH111" s="919"/>
      <c r="CI111" s="919"/>
      <c r="CJ111" s="919"/>
      <c r="CK111" s="974"/>
      <c r="CL111" s="861"/>
      <c r="CM111" s="864" t="s">
        <v>368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66</v>
      </c>
      <c r="DH111" s="830"/>
      <c r="DI111" s="830"/>
      <c r="DJ111" s="830"/>
      <c r="DK111" s="830"/>
      <c r="DL111" s="830" t="s">
        <v>66</v>
      </c>
      <c r="DM111" s="830"/>
      <c r="DN111" s="830"/>
      <c r="DO111" s="830"/>
      <c r="DP111" s="830"/>
      <c r="DQ111" s="830" t="s">
        <v>66</v>
      </c>
      <c r="DR111" s="830"/>
      <c r="DS111" s="830"/>
      <c r="DT111" s="830"/>
      <c r="DU111" s="830"/>
      <c r="DV111" s="836" t="s">
        <v>66</v>
      </c>
      <c r="DW111" s="836"/>
      <c r="DX111" s="836"/>
      <c r="DY111" s="836"/>
      <c r="DZ111" s="837"/>
    </row>
    <row r="112" spans="1:131" s="102" customFormat="1" ht="26.25" customHeight="1" x14ac:dyDescent="0.15">
      <c r="A112" s="959" t="s">
        <v>369</v>
      </c>
      <c r="B112" s="960"/>
      <c r="C112" s="790" t="s">
        <v>370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66</v>
      </c>
      <c r="AB112" s="820"/>
      <c r="AC112" s="820"/>
      <c r="AD112" s="820"/>
      <c r="AE112" s="821"/>
      <c r="AF112" s="822" t="s">
        <v>66</v>
      </c>
      <c r="AG112" s="820"/>
      <c r="AH112" s="820"/>
      <c r="AI112" s="820"/>
      <c r="AJ112" s="821"/>
      <c r="AK112" s="822" t="s">
        <v>66</v>
      </c>
      <c r="AL112" s="820"/>
      <c r="AM112" s="820"/>
      <c r="AN112" s="820"/>
      <c r="AO112" s="821"/>
      <c r="AP112" s="867" t="s">
        <v>66</v>
      </c>
      <c r="AQ112" s="868"/>
      <c r="AR112" s="868"/>
      <c r="AS112" s="868"/>
      <c r="AT112" s="869"/>
      <c r="AU112" s="979"/>
      <c r="AV112" s="980"/>
      <c r="AW112" s="980"/>
      <c r="AX112" s="980"/>
      <c r="AY112" s="980"/>
      <c r="AZ112" s="857" t="s">
        <v>371</v>
      </c>
      <c r="BA112" s="790"/>
      <c r="BB112" s="790"/>
      <c r="BC112" s="790"/>
      <c r="BD112" s="790"/>
      <c r="BE112" s="790"/>
      <c r="BF112" s="790"/>
      <c r="BG112" s="790"/>
      <c r="BH112" s="790"/>
      <c r="BI112" s="790"/>
      <c r="BJ112" s="790"/>
      <c r="BK112" s="790"/>
      <c r="BL112" s="790"/>
      <c r="BM112" s="790"/>
      <c r="BN112" s="790"/>
      <c r="BO112" s="790"/>
      <c r="BP112" s="791"/>
      <c r="BQ112" s="829">
        <v>563212</v>
      </c>
      <c r="BR112" s="830"/>
      <c r="BS112" s="830"/>
      <c r="BT112" s="830"/>
      <c r="BU112" s="830"/>
      <c r="BV112" s="830">
        <v>559179</v>
      </c>
      <c r="BW112" s="830"/>
      <c r="BX112" s="830"/>
      <c r="BY112" s="830"/>
      <c r="BZ112" s="830"/>
      <c r="CA112" s="830">
        <v>567077</v>
      </c>
      <c r="CB112" s="830"/>
      <c r="CC112" s="830"/>
      <c r="CD112" s="830"/>
      <c r="CE112" s="830"/>
      <c r="CF112" s="918">
        <v>24</v>
      </c>
      <c r="CG112" s="919"/>
      <c r="CH112" s="919"/>
      <c r="CI112" s="919"/>
      <c r="CJ112" s="919"/>
      <c r="CK112" s="974"/>
      <c r="CL112" s="861"/>
      <c r="CM112" s="864" t="s">
        <v>372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66</v>
      </c>
      <c r="DH112" s="830"/>
      <c r="DI112" s="830"/>
      <c r="DJ112" s="830"/>
      <c r="DK112" s="830"/>
      <c r="DL112" s="830" t="s">
        <v>66</v>
      </c>
      <c r="DM112" s="830"/>
      <c r="DN112" s="830"/>
      <c r="DO112" s="830"/>
      <c r="DP112" s="830"/>
      <c r="DQ112" s="830" t="s">
        <v>66</v>
      </c>
      <c r="DR112" s="830"/>
      <c r="DS112" s="830"/>
      <c r="DT112" s="830"/>
      <c r="DU112" s="830"/>
      <c r="DV112" s="836" t="s">
        <v>66</v>
      </c>
      <c r="DW112" s="836"/>
      <c r="DX112" s="836"/>
      <c r="DY112" s="836"/>
      <c r="DZ112" s="837"/>
    </row>
    <row r="113" spans="1:130" s="102" customFormat="1" ht="26.25" customHeight="1" x14ac:dyDescent="0.15">
      <c r="A113" s="961"/>
      <c r="B113" s="962"/>
      <c r="C113" s="790" t="s">
        <v>373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69324</v>
      </c>
      <c r="AB113" s="966"/>
      <c r="AC113" s="966"/>
      <c r="AD113" s="966"/>
      <c r="AE113" s="967"/>
      <c r="AF113" s="968">
        <v>69749</v>
      </c>
      <c r="AG113" s="966"/>
      <c r="AH113" s="966"/>
      <c r="AI113" s="966"/>
      <c r="AJ113" s="967"/>
      <c r="AK113" s="968">
        <v>73762</v>
      </c>
      <c r="AL113" s="966"/>
      <c r="AM113" s="966"/>
      <c r="AN113" s="966"/>
      <c r="AO113" s="967"/>
      <c r="AP113" s="969">
        <v>3.1</v>
      </c>
      <c r="AQ113" s="970"/>
      <c r="AR113" s="970"/>
      <c r="AS113" s="970"/>
      <c r="AT113" s="971"/>
      <c r="AU113" s="979"/>
      <c r="AV113" s="980"/>
      <c r="AW113" s="980"/>
      <c r="AX113" s="980"/>
      <c r="AY113" s="980"/>
      <c r="AZ113" s="857" t="s">
        <v>374</v>
      </c>
      <c r="BA113" s="790"/>
      <c r="BB113" s="790"/>
      <c r="BC113" s="790"/>
      <c r="BD113" s="790"/>
      <c r="BE113" s="790"/>
      <c r="BF113" s="790"/>
      <c r="BG113" s="790"/>
      <c r="BH113" s="790"/>
      <c r="BI113" s="790"/>
      <c r="BJ113" s="790"/>
      <c r="BK113" s="790"/>
      <c r="BL113" s="790"/>
      <c r="BM113" s="790"/>
      <c r="BN113" s="790"/>
      <c r="BO113" s="790"/>
      <c r="BP113" s="791"/>
      <c r="BQ113" s="829">
        <v>127194</v>
      </c>
      <c r="BR113" s="830"/>
      <c r="BS113" s="830"/>
      <c r="BT113" s="830"/>
      <c r="BU113" s="830"/>
      <c r="BV113" s="830">
        <v>108742</v>
      </c>
      <c r="BW113" s="830"/>
      <c r="BX113" s="830"/>
      <c r="BY113" s="830"/>
      <c r="BZ113" s="830"/>
      <c r="CA113" s="830">
        <v>89549</v>
      </c>
      <c r="CB113" s="830"/>
      <c r="CC113" s="830"/>
      <c r="CD113" s="830"/>
      <c r="CE113" s="830"/>
      <c r="CF113" s="918">
        <v>3.8</v>
      </c>
      <c r="CG113" s="919"/>
      <c r="CH113" s="919"/>
      <c r="CI113" s="919"/>
      <c r="CJ113" s="919"/>
      <c r="CK113" s="974"/>
      <c r="CL113" s="861"/>
      <c r="CM113" s="864" t="s">
        <v>375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66</v>
      </c>
      <c r="DH113" s="820"/>
      <c r="DI113" s="820"/>
      <c r="DJ113" s="820"/>
      <c r="DK113" s="821"/>
      <c r="DL113" s="822" t="s">
        <v>66</v>
      </c>
      <c r="DM113" s="820"/>
      <c r="DN113" s="820"/>
      <c r="DO113" s="820"/>
      <c r="DP113" s="821"/>
      <c r="DQ113" s="822" t="s">
        <v>66</v>
      </c>
      <c r="DR113" s="820"/>
      <c r="DS113" s="820"/>
      <c r="DT113" s="820"/>
      <c r="DU113" s="821"/>
      <c r="DV113" s="867" t="s">
        <v>66</v>
      </c>
      <c r="DW113" s="868"/>
      <c r="DX113" s="868"/>
      <c r="DY113" s="868"/>
      <c r="DZ113" s="869"/>
    </row>
    <row r="114" spans="1:130" s="102" customFormat="1" ht="26.25" customHeight="1" x14ac:dyDescent="0.15">
      <c r="A114" s="961"/>
      <c r="B114" s="962"/>
      <c r="C114" s="790" t="s">
        <v>376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15125</v>
      </c>
      <c r="AB114" s="820"/>
      <c r="AC114" s="820"/>
      <c r="AD114" s="820"/>
      <c r="AE114" s="821"/>
      <c r="AF114" s="822">
        <v>18886</v>
      </c>
      <c r="AG114" s="820"/>
      <c r="AH114" s="820"/>
      <c r="AI114" s="820"/>
      <c r="AJ114" s="821"/>
      <c r="AK114" s="822">
        <v>19572</v>
      </c>
      <c r="AL114" s="820"/>
      <c r="AM114" s="820"/>
      <c r="AN114" s="820"/>
      <c r="AO114" s="821"/>
      <c r="AP114" s="867">
        <v>0.8</v>
      </c>
      <c r="AQ114" s="868"/>
      <c r="AR114" s="868"/>
      <c r="AS114" s="868"/>
      <c r="AT114" s="869"/>
      <c r="AU114" s="979"/>
      <c r="AV114" s="980"/>
      <c r="AW114" s="980"/>
      <c r="AX114" s="980"/>
      <c r="AY114" s="980"/>
      <c r="AZ114" s="857" t="s">
        <v>377</v>
      </c>
      <c r="BA114" s="790"/>
      <c r="BB114" s="790"/>
      <c r="BC114" s="790"/>
      <c r="BD114" s="790"/>
      <c r="BE114" s="790"/>
      <c r="BF114" s="790"/>
      <c r="BG114" s="790"/>
      <c r="BH114" s="790"/>
      <c r="BI114" s="790"/>
      <c r="BJ114" s="790"/>
      <c r="BK114" s="790"/>
      <c r="BL114" s="790"/>
      <c r="BM114" s="790"/>
      <c r="BN114" s="790"/>
      <c r="BO114" s="790"/>
      <c r="BP114" s="791"/>
      <c r="BQ114" s="829">
        <v>712636</v>
      </c>
      <c r="BR114" s="830"/>
      <c r="BS114" s="830"/>
      <c r="BT114" s="830"/>
      <c r="BU114" s="830"/>
      <c r="BV114" s="830">
        <v>921905</v>
      </c>
      <c r="BW114" s="830"/>
      <c r="BX114" s="830"/>
      <c r="BY114" s="830"/>
      <c r="BZ114" s="830"/>
      <c r="CA114" s="830">
        <v>900280</v>
      </c>
      <c r="CB114" s="830"/>
      <c r="CC114" s="830"/>
      <c r="CD114" s="830"/>
      <c r="CE114" s="830"/>
      <c r="CF114" s="918">
        <v>38.1</v>
      </c>
      <c r="CG114" s="919"/>
      <c r="CH114" s="919"/>
      <c r="CI114" s="919"/>
      <c r="CJ114" s="919"/>
      <c r="CK114" s="974"/>
      <c r="CL114" s="861"/>
      <c r="CM114" s="864" t="s">
        <v>378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66</v>
      </c>
      <c r="DH114" s="820"/>
      <c r="DI114" s="820"/>
      <c r="DJ114" s="820"/>
      <c r="DK114" s="821"/>
      <c r="DL114" s="822" t="s">
        <v>66</v>
      </c>
      <c r="DM114" s="820"/>
      <c r="DN114" s="820"/>
      <c r="DO114" s="820"/>
      <c r="DP114" s="821"/>
      <c r="DQ114" s="822" t="s">
        <v>66</v>
      </c>
      <c r="DR114" s="820"/>
      <c r="DS114" s="820"/>
      <c r="DT114" s="820"/>
      <c r="DU114" s="821"/>
      <c r="DV114" s="867" t="s">
        <v>66</v>
      </c>
      <c r="DW114" s="868"/>
      <c r="DX114" s="868"/>
      <c r="DY114" s="868"/>
      <c r="DZ114" s="869"/>
    </row>
    <row r="115" spans="1:130" s="102" customFormat="1" ht="26.25" customHeight="1" x14ac:dyDescent="0.15">
      <c r="A115" s="961"/>
      <c r="B115" s="962"/>
      <c r="C115" s="790" t="s">
        <v>379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2469</v>
      </c>
      <c r="AB115" s="966"/>
      <c r="AC115" s="966"/>
      <c r="AD115" s="966"/>
      <c r="AE115" s="967"/>
      <c r="AF115" s="968">
        <v>2095</v>
      </c>
      <c r="AG115" s="966"/>
      <c r="AH115" s="966"/>
      <c r="AI115" s="966"/>
      <c r="AJ115" s="967"/>
      <c r="AK115" s="968">
        <v>2113</v>
      </c>
      <c r="AL115" s="966"/>
      <c r="AM115" s="966"/>
      <c r="AN115" s="966"/>
      <c r="AO115" s="967"/>
      <c r="AP115" s="969">
        <v>0.1</v>
      </c>
      <c r="AQ115" s="970"/>
      <c r="AR115" s="970"/>
      <c r="AS115" s="970"/>
      <c r="AT115" s="971"/>
      <c r="AU115" s="979"/>
      <c r="AV115" s="980"/>
      <c r="AW115" s="980"/>
      <c r="AX115" s="980"/>
      <c r="AY115" s="980"/>
      <c r="AZ115" s="857" t="s">
        <v>380</v>
      </c>
      <c r="BA115" s="790"/>
      <c r="BB115" s="790"/>
      <c r="BC115" s="790"/>
      <c r="BD115" s="790"/>
      <c r="BE115" s="790"/>
      <c r="BF115" s="790"/>
      <c r="BG115" s="790"/>
      <c r="BH115" s="790"/>
      <c r="BI115" s="790"/>
      <c r="BJ115" s="790"/>
      <c r="BK115" s="790"/>
      <c r="BL115" s="790"/>
      <c r="BM115" s="790"/>
      <c r="BN115" s="790"/>
      <c r="BO115" s="790"/>
      <c r="BP115" s="791"/>
      <c r="BQ115" s="829" t="s">
        <v>66</v>
      </c>
      <c r="BR115" s="830"/>
      <c r="BS115" s="830"/>
      <c r="BT115" s="830"/>
      <c r="BU115" s="830"/>
      <c r="BV115" s="830" t="s">
        <v>66</v>
      </c>
      <c r="BW115" s="830"/>
      <c r="BX115" s="830"/>
      <c r="BY115" s="830"/>
      <c r="BZ115" s="830"/>
      <c r="CA115" s="830" t="s">
        <v>66</v>
      </c>
      <c r="CB115" s="830"/>
      <c r="CC115" s="830"/>
      <c r="CD115" s="830"/>
      <c r="CE115" s="830"/>
      <c r="CF115" s="918" t="s">
        <v>66</v>
      </c>
      <c r="CG115" s="919"/>
      <c r="CH115" s="919"/>
      <c r="CI115" s="919"/>
      <c r="CJ115" s="919"/>
      <c r="CK115" s="974"/>
      <c r="CL115" s="861"/>
      <c r="CM115" s="857" t="s">
        <v>381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66</v>
      </c>
      <c r="DH115" s="820"/>
      <c r="DI115" s="820"/>
      <c r="DJ115" s="820"/>
      <c r="DK115" s="821"/>
      <c r="DL115" s="822" t="s">
        <v>66</v>
      </c>
      <c r="DM115" s="820"/>
      <c r="DN115" s="820"/>
      <c r="DO115" s="820"/>
      <c r="DP115" s="821"/>
      <c r="DQ115" s="822" t="s">
        <v>66</v>
      </c>
      <c r="DR115" s="820"/>
      <c r="DS115" s="820"/>
      <c r="DT115" s="820"/>
      <c r="DU115" s="821"/>
      <c r="DV115" s="867" t="s">
        <v>66</v>
      </c>
      <c r="DW115" s="868"/>
      <c r="DX115" s="868"/>
      <c r="DY115" s="868"/>
      <c r="DZ115" s="869"/>
    </row>
    <row r="116" spans="1:130" s="102" customFormat="1" ht="26.25" customHeight="1" x14ac:dyDescent="0.15">
      <c r="A116" s="963"/>
      <c r="B116" s="964"/>
      <c r="C116" s="923" t="s">
        <v>382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66</v>
      </c>
      <c r="AB116" s="820"/>
      <c r="AC116" s="820"/>
      <c r="AD116" s="820"/>
      <c r="AE116" s="821"/>
      <c r="AF116" s="822" t="s">
        <v>66</v>
      </c>
      <c r="AG116" s="820"/>
      <c r="AH116" s="820"/>
      <c r="AI116" s="820"/>
      <c r="AJ116" s="821"/>
      <c r="AK116" s="822" t="s">
        <v>66</v>
      </c>
      <c r="AL116" s="820"/>
      <c r="AM116" s="820"/>
      <c r="AN116" s="820"/>
      <c r="AO116" s="821"/>
      <c r="AP116" s="867" t="s">
        <v>66</v>
      </c>
      <c r="AQ116" s="868"/>
      <c r="AR116" s="868"/>
      <c r="AS116" s="868"/>
      <c r="AT116" s="869"/>
      <c r="AU116" s="979"/>
      <c r="AV116" s="980"/>
      <c r="AW116" s="980"/>
      <c r="AX116" s="980"/>
      <c r="AY116" s="980"/>
      <c r="AZ116" s="906" t="s">
        <v>383</v>
      </c>
      <c r="BA116" s="907"/>
      <c r="BB116" s="907"/>
      <c r="BC116" s="907"/>
      <c r="BD116" s="907"/>
      <c r="BE116" s="907"/>
      <c r="BF116" s="907"/>
      <c r="BG116" s="907"/>
      <c r="BH116" s="907"/>
      <c r="BI116" s="907"/>
      <c r="BJ116" s="907"/>
      <c r="BK116" s="907"/>
      <c r="BL116" s="907"/>
      <c r="BM116" s="907"/>
      <c r="BN116" s="907"/>
      <c r="BO116" s="907"/>
      <c r="BP116" s="908"/>
      <c r="BQ116" s="829" t="s">
        <v>66</v>
      </c>
      <c r="BR116" s="830"/>
      <c r="BS116" s="830"/>
      <c r="BT116" s="830"/>
      <c r="BU116" s="830"/>
      <c r="BV116" s="830" t="s">
        <v>66</v>
      </c>
      <c r="BW116" s="830"/>
      <c r="BX116" s="830"/>
      <c r="BY116" s="830"/>
      <c r="BZ116" s="830"/>
      <c r="CA116" s="830" t="s">
        <v>66</v>
      </c>
      <c r="CB116" s="830"/>
      <c r="CC116" s="830"/>
      <c r="CD116" s="830"/>
      <c r="CE116" s="830"/>
      <c r="CF116" s="918" t="s">
        <v>66</v>
      </c>
      <c r="CG116" s="919"/>
      <c r="CH116" s="919"/>
      <c r="CI116" s="919"/>
      <c r="CJ116" s="919"/>
      <c r="CK116" s="974"/>
      <c r="CL116" s="861"/>
      <c r="CM116" s="864" t="s">
        <v>384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66</v>
      </c>
      <c r="DH116" s="820"/>
      <c r="DI116" s="820"/>
      <c r="DJ116" s="820"/>
      <c r="DK116" s="821"/>
      <c r="DL116" s="822" t="s">
        <v>66</v>
      </c>
      <c r="DM116" s="820"/>
      <c r="DN116" s="820"/>
      <c r="DO116" s="820"/>
      <c r="DP116" s="821"/>
      <c r="DQ116" s="822" t="s">
        <v>66</v>
      </c>
      <c r="DR116" s="820"/>
      <c r="DS116" s="820"/>
      <c r="DT116" s="820"/>
      <c r="DU116" s="821"/>
      <c r="DV116" s="867" t="s">
        <v>66</v>
      </c>
      <c r="DW116" s="868"/>
      <c r="DX116" s="868"/>
      <c r="DY116" s="868"/>
      <c r="DZ116" s="869"/>
    </row>
    <row r="117" spans="1:130" s="102" customFormat="1" ht="26.25" customHeight="1" x14ac:dyDescent="0.15">
      <c r="A117" s="944" t="s">
        <v>121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385</v>
      </c>
      <c r="Z117" s="946"/>
      <c r="AA117" s="951">
        <v>565802</v>
      </c>
      <c r="AB117" s="952"/>
      <c r="AC117" s="952"/>
      <c r="AD117" s="952"/>
      <c r="AE117" s="953"/>
      <c r="AF117" s="954">
        <v>566301</v>
      </c>
      <c r="AG117" s="952"/>
      <c r="AH117" s="952"/>
      <c r="AI117" s="952"/>
      <c r="AJ117" s="953"/>
      <c r="AK117" s="954">
        <v>553628</v>
      </c>
      <c r="AL117" s="952"/>
      <c r="AM117" s="952"/>
      <c r="AN117" s="952"/>
      <c r="AO117" s="953"/>
      <c r="AP117" s="955"/>
      <c r="AQ117" s="956"/>
      <c r="AR117" s="956"/>
      <c r="AS117" s="956"/>
      <c r="AT117" s="957"/>
      <c r="AU117" s="979"/>
      <c r="AV117" s="980"/>
      <c r="AW117" s="980"/>
      <c r="AX117" s="980"/>
      <c r="AY117" s="980"/>
      <c r="AZ117" s="906" t="s">
        <v>386</v>
      </c>
      <c r="BA117" s="907"/>
      <c r="BB117" s="907"/>
      <c r="BC117" s="907"/>
      <c r="BD117" s="907"/>
      <c r="BE117" s="907"/>
      <c r="BF117" s="907"/>
      <c r="BG117" s="907"/>
      <c r="BH117" s="907"/>
      <c r="BI117" s="907"/>
      <c r="BJ117" s="907"/>
      <c r="BK117" s="907"/>
      <c r="BL117" s="907"/>
      <c r="BM117" s="907"/>
      <c r="BN117" s="907"/>
      <c r="BO117" s="907"/>
      <c r="BP117" s="908"/>
      <c r="BQ117" s="829" t="s">
        <v>66</v>
      </c>
      <c r="BR117" s="830"/>
      <c r="BS117" s="830"/>
      <c r="BT117" s="830"/>
      <c r="BU117" s="830"/>
      <c r="BV117" s="830" t="s">
        <v>66</v>
      </c>
      <c r="BW117" s="830"/>
      <c r="BX117" s="830"/>
      <c r="BY117" s="830"/>
      <c r="BZ117" s="830"/>
      <c r="CA117" s="830" t="s">
        <v>66</v>
      </c>
      <c r="CB117" s="830"/>
      <c r="CC117" s="830"/>
      <c r="CD117" s="830"/>
      <c r="CE117" s="830"/>
      <c r="CF117" s="918" t="s">
        <v>66</v>
      </c>
      <c r="CG117" s="919"/>
      <c r="CH117" s="919"/>
      <c r="CI117" s="919"/>
      <c r="CJ117" s="919"/>
      <c r="CK117" s="974"/>
      <c r="CL117" s="861"/>
      <c r="CM117" s="864" t="s">
        <v>387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66</v>
      </c>
      <c r="DH117" s="820"/>
      <c r="DI117" s="820"/>
      <c r="DJ117" s="820"/>
      <c r="DK117" s="821"/>
      <c r="DL117" s="822" t="s">
        <v>66</v>
      </c>
      <c r="DM117" s="820"/>
      <c r="DN117" s="820"/>
      <c r="DO117" s="820"/>
      <c r="DP117" s="821"/>
      <c r="DQ117" s="822" t="s">
        <v>66</v>
      </c>
      <c r="DR117" s="820"/>
      <c r="DS117" s="820"/>
      <c r="DT117" s="820"/>
      <c r="DU117" s="821"/>
      <c r="DV117" s="867" t="s">
        <v>66</v>
      </c>
      <c r="DW117" s="868"/>
      <c r="DX117" s="868"/>
      <c r="DY117" s="868"/>
      <c r="DZ117" s="869"/>
    </row>
    <row r="118" spans="1:130" s="102" customFormat="1" ht="26.25" customHeight="1" x14ac:dyDescent="0.15">
      <c r="A118" s="944" t="s">
        <v>360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358</v>
      </c>
      <c r="AB118" s="945"/>
      <c r="AC118" s="945"/>
      <c r="AD118" s="945"/>
      <c r="AE118" s="946"/>
      <c r="AF118" s="947" t="s">
        <v>240</v>
      </c>
      <c r="AG118" s="945"/>
      <c r="AH118" s="945"/>
      <c r="AI118" s="945"/>
      <c r="AJ118" s="946"/>
      <c r="AK118" s="947" t="s">
        <v>239</v>
      </c>
      <c r="AL118" s="945"/>
      <c r="AM118" s="945"/>
      <c r="AN118" s="945"/>
      <c r="AO118" s="946"/>
      <c r="AP118" s="948" t="s">
        <v>359</v>
      </c>
      <c r="AQ118" s="949"/>
      <c r="AR118" s="949"/>
      <c r="AS118" s="949"/>
      <c r="AT118" s="950"/>
      <c r="AU118" s="979"/>
      <c r="AV118" s="980"/>
      <c r="AW118" s="980"/>
      <c r="AX118" s="980"/>
      <c r="AY118" s="980"/>
      <c r="AZ118" s="922" t="s">
        <v>388</v>
      </c>
      <c r="BA118" s="923"/>
      <c r="BB118" s="923"/>
      <c r="BC118" s="923"/>
      <c r="BD118" s="923"/>
      <c r="BE118" s="923"/>
      <c r="BF118" s="923"/>
      <c r="BG118" s="923"/>
      <c r="BH118" s="923"/>
      <c r="BI118" s="923"/>
      <c r="BJ118" s="923"/>
      <c r="BK118" s="923"/>
      <c r="BL118" s="923"/>
      <c r="BM118" s="923"/>
      <c r="BN118" s="923"/>
      <c r="BO118" s="923"/>
      <c r="BP118" s="924"/>
      <c r="BQ118" s="925" t="s">
        <v>66</v>
      </c>
      <c r="BR118" s="888"/>
      <c r="BS118" s="888"/>
      <c r="BT118" s="888"/>
      <c r="BU118" s="888"/>
      <c r="BV118" s="888" t="s">
        <v>66</v>
      </c>
      <c r="BW118" s="888"/>
      <c r="BX118" s="888"/>
      <c r="BY118" s="888"/>
      <c r="BZ118" s="888"/>
      <c r="CA118" s="888" t="s">
        <v>66</v>
      </c>
      <c r="CB118" s="888"/>
      <c r="CC118" s="888"/>
      <c r="CD118" s="888"/>
      <c r="CE118" s="888"/>
      <c r="CF118" s="918" t="s">
        <v>66</v>
      </c>
      <c r="CG118" s="919"/>
      <c r="CH118" s="919"/>
      <c r="CI118" s="919"/>
      <c r="CJ118" s="919"/>
      <c r="CK118" s="974"/>
      <c r="CL118" s="861"/>
      <c r="CM118" s="864" t="s">
        <v>389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66</v>
      </c>
      <c r="DH118" s="820"/>
      <c r="DI118" s="820"/>
      <c r="DJ118" s="820"/>
      <c r="DK118" s="821"/>
      <c r="DL118" s="822" t="s">
        <v>66</v>
      </c>
      <c r="DM118" s="820"/>
      <c r="DN118" s="820"/>
      <c r="DO118" s="820"/>
      <c r="DP118" s="821"/>
      <c r="DQ118" s="822" t="s">
        <v>66</v>
      </c>
      <c r="DR118" s="820"/>
      <c r="DS118" s="820"/>
      <c r="DT118" s="820"/>
      <c r="DU118" s="821"/>
      <c r="DV118" s="867" t="s">
        <v>66</v>
      </c>
      <c r="DW118" s="868"/>
      <c r="DX118" s="868"/>
      <c r="DY118" s="868"/>
      <c r="DZ118" s="869"/>
    </row>
    <row r="119" spans="1:130" s="102" customFormat="1" ht="26.25" customHeight="1" x14ac:dyDescent="0.15">
      <c r="A119" s="858" t="s">
        <v>364</v>
      </c>
      <c r="B119" s="859"/>
      <c r="C119" s="934" t="s">
        <v>365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66</v>
      </c>
      <c r="AB119" s="938"/>
      <c r="AC119" s="938"/>
      <c r="AD119" s="938"/>
      <c r="AE119" s="939"/>
      <c r="AF119" s="940" t="s">
        <v>66</v>
      </c>
      <c r="AG119" s="938"/>
      <c r="AH119" s="938"/>
      <c r="AI119" s="938"/>
      <c r="AJ119" s="939"/>
      <c r="AK119" s="940" t="s">
        <v>66</v>
      </c>
      <c r="AL119" s="938"/>
      <c r="AM119" s="938"/>
      <c r="AN119" s="938"/>
      <c r="AO119" s="939"/>
      <c r="AP119" s="941" t="s">
        <v>66</v>
      </c>
      <c r="AQ119" s="942"/>
      <c r="AR119" s="942"/>
      <c r="AS119" s="942"/>
      <c r="AT119" s="943"/>
      <c r="AU119" s="981"/>
      <c r="AV119" s="982"/>
      <c r="AW119" s="982"/>
      <c r="AX119" s="982"/>
      <c r="AY119" s="982"/>
      <c r="AZ119" s="133" t="s">
        <v>121</v>
      </c>
      <c r="BA119" s="133"/>
      <c r="BB119" s="133"/>
      <c r="BC119" s="133"/>
      <c r="BD119" s="133"/>
      <c r="BE119" s="133"/>
      <c r="BF119" s="133"/>
      <c r="BG119" s="133"/>
      <c r="BH119" s="133"/>
      <c r="BI119" s="133"/>
      <c r="BJ119" s="133"/>
      <c r="BK119" s="133"/>
      <c r="BL119" s="133"/>
      <c r="BM119" s="133"/>
      <c r="BN119" s="133"/>
      <c r="BO119" s="920" t="s">
        <v>390</v>
      </c>
      <c r="BP119" s="921"/>
      <c r="BQ119" s="925">
        <v>6157528</v>
      </c>
      <c r="BR119" s="888"/>
      <c r="BS119" s="888"/>
      <c r="BT119" s="888"/>
      <c r="BU119" s="888"/>
      <c r="BV119" s="888">
        <v>6733002</v>
      </c>
      <c r="BW119" s="888"/>
      <c r="BX119" s="888"/>
      <c r="BY119" s="888"/>
      <c r="BZ119" s="888"/>
      <c r="CA119" s="888">
        <v>6567591</v>
      </c>
      <c r="CB119" s="888"/>
      <c r="CC119" s="888"/>
      <c r="CD119" s="888"/>
      <c r="CE119" s="888"/>
      <c r="CF119" s="786"/>
      <c r="CG119" s="787"/>
      <c r="CH119" s="787"/>
      <c r="CI119" s="787"/>
      <c r="CJ119" s="877"/>
      <c r="CK119" s="975"/>
      <c r="CL119" s="863"/>
      <c r="CM119" s="881" t="s">
        <v>391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2851</v>
      </c>
      <c r="DH119" s="803"/>
      <c r="DI119" s="803"/>
      <c r="DJ119" s="803"/>
      <c r="DK119" s="804"/>
      <c r="DL119" s="805">
        <v>1974</v>
      </c>
      <c r="DM119" s="803"/>
      <c r="DN119" s="803"/>
      <c r="DO119" s="803"/>
      <c r="DP119" s="804"/>
      <c r="DQ119" s="805">
        <v>1097</v>
      </c>
      <c r="DR119" s="803"/>
      <c r="DS119" s="803"/>
      <c r="DT119" s="803"/>
      <c r="DU119" s="804"/>
      <c r="DV119" s="891">
        <v>0</v>
      </c>
      <c r="DW119" s="892"/>
      <c r="DX119" s="892"/>
      <c r="DY119" s="892"/>
      <c r="DZ119" s="893"/>
    </row>
    <row r="120" spans="1:130" s="102" customFormat="1" ht="26.25" customHeight="1" x14ac:dyDescent="0.15">
      <c r="A120" s="860"/>
      <c r="B120" s="861"/>
      <c r="C120" s="864" t="s">
        <v>368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66</v>
      </c>
      <c r="AB120" s="820"/>
      <c r="AC120" s="820"/>
      <c r="AD120" s="820"/>
      <c r="AE120" s="821"/>
      <c r="AF120" s="822" t="s">
        <v>66</v>
      </c>
      <c r="AG120" s="820"/>
      <c r="AH120" s="820"/>
      <c r="AI120" s="820"/>
      <c r="AJ120" s="821"/>
      <c r="AK120" s="822" t="s">
        <v>66</v>
      </c>
      <c r="AL120" s="820"/>
      <c r="AM120" s="820"/>
      <c r="AN120" s="820"/>
      <c r="AO120" s="821"/>
      <c r="AP120" s="867" t="s">
        <v>66</v>
      </c>
      <c r="AQ120" s="868"/>
      <c r="AR120" s="868"/>
      <c r="AS120" s="868"/>
      <c r="AT120" s="869"/>
      <c r="AU120" s="926" t="s">
        <v>392</v>
      </c>
      <c r="AV120" s="927"/>
      <c r="AW120" s="927"/>
      <c r="AX120" s="927"/>
      <c r="AY120" s="928"/>
      <c r="AZ120" s="903" t="s">
        <v>393</v>
      </c>
      <c r="BA120" s="850"/>
      <c r="BB120" s="850"/>
      <c r="BC120" s="850"/>
      <c r="BD120" s="850"/>
      <c r="BE120" s="850"/>
      <c r="BF120" s="850"/>
      <c r="BG120" s="850"/>
      <c r="BH120" s="850"/>
      <c r="BI120" s="850"/>
      <c r="BJ120" s="850"/>
      <c r="BK120" s="850"/>
      <c r="BL120" s="850"/>
      <c r="BM120" s="850"/>
      <c r="BN120" s="850"/>
      <c r="BO120" s="850"/>
      <c r="BP120" s="851"/>
      <c r="BQ120" s="904">
        <v>4402311</v>
      </c>
      <c r="BR120" s="885"/>
      <c r="BS120" s="885"/>
      <c r="BT120" s="885"/>
      <c r="BU120" s="885"/>
      <c r="BV120" s="885">
        <v>3946535</v>
      </c>
      <c r="BW120" s="885"/>
      <c r="BX120" s="885"/>
      <c r="BY120" s="885"/>
      <c r="BZ120" s="885"/>
      <c r="CA120" s="885">
        <v>3892369</v>
      </c>
      <c r="CB120" s="885"/>
      <c r="CC120" s="885"/>
      <c r="CD120" s="885"/>
      <c r="CE120" s="885"/>
      <c r="CF120" s="909">
        <v>164.8</v>
      </c>
      <c r="CG120" s="910"/>
      <c r="CH120" s="910"/>
      <c r="CI120" s="910"/>
      <c r="CJ120" s="910"/>
      <c r="CK120" s="911" t="s">
        <v>394</v>
      </c>
      <c r="CL120" s="895"/>
      <c r="CM120" s="895"/>
      <c r="CN120" s="895"/>
      <c r="CO120" s="896"/>
      <c r="CP120" s="915" t="s">
        <v>340</v>
      </c>
      <c r="CQ120" s="916"/>
      <c r="CR120" s="916"/>
      <c r="CS120" s="916"/>
      <c r="CT120" s="916"/>
      <c r="CU120" s="916"/>
      <c r="CV120" s="916"/>
      <c r="CW120" s="916"/>
      <c r="CX120" s="916"/>
      <c r="CY120" s="916"/>
      <c r="CZ120" s="916"/>
      <c r="DA120" s="916"/>
      <c r="DB120" s="916"/>
      <c r="DC120" s="916"/>
      <c r="DD120" s="916"/>
      <c r="DE120" s="916"/>
      <c r="DF120" s="917"/>
      <c r="DG120" s="904">
        <v>376952</v>
      </c>
      <c r="DH120" s="885"/>
      <c r="DI120" s="885"/>
      <c r="DJ120" s="885"/>
      <c r="DK120" s="885"/>
      <c r="DL120" s="885">
        <v>351211</v>
      </c>
      <c r="DM120" s="885"/>
      <c r="DN120" s="885"/>
      <c r="DO120" s="885"/>
      <c r="DP120" s="885"/>
      <c r="DQ120" s="885">
        <v>339776</v>
      </c>
      <c r="DR120" s="885"/>
      <c r="DS120" s="885"/>
      <c r="DT120" s="885"/>
      <c r="DU120" s="885"/>
      <c r="DV120" s="886">
        <v>14.4</v>
      </c>
      <c r="DW120" s="886"/>
      <c r="DX120" s="886"/>
      <c r="DY120" s="886"/>
      <c r="DZ120" s="887"/>
    </row>
    <row r="121" spans="1:130" s="102" customFormat="1" ht="26.25" customHeight="1" x14ac:dyDescent="0.15">
      <c r="A121" s="860"/>
      <c r="B121" s="861"/>
      <c r="C121" s="906" t="s">
        <v>395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66</v>
      </c>
      <c r="AB121" s="820"/>
      <c r="AC121" s="820"/>
      <c r="AD121" s="820"/>
      <c r="AE121" s="821"/>
      <c r="AF121" s="822" t="s">
        <v>66</v>
      </c>
      <c r="AG121" s="820"/>
      <c r="AH121" s="820"/>
      <c r="AI121" s="820"/>
      <c r="AJ121" s="821"/>
      <c r="AK121" s="822" t="s">
        <v>66</v>
      </c>
      <c r="AL121" s="820"/>
      <c r="AM121" s="820"/>
      <c r="AN121" s="820"/>
      <c r="AO121" s="821"/>
      <c r="AP121" s="867" t="s">
        <v>66</v>
      </c>
      <c r="AQ121" s="868"/>
      <c r="AR121" s="868"/>
      <c r="AS121" s="868"/>
      <c r="AT121" s="869"/>
      <c r="AU121" s="929"/>
      <c r="AV121" s="930"/>
      <c r="AW121" s="930"/>
      <c r="AX121" s="930"/>
      <c r="AY121" s="931"/>
      <c r="AZ121" s="857" t="s">
        <v>396</v>
      </c>
      <c r="BA121" s="790"/>
      <c r="BB121" s="790"/>
      <c r="BC121" s="790"/>
      <c r="BD121" s="790"/>
      <c r="BE121" s="790"/>
      <c r="BF121" s="790"/>
      <c r="BG121" s="790"/>
      <c r="BH121" s="790"/>
      <c r="BI121" s="790"/>
      <c r="BJ121" s="790"/>
      <c r="BK121" s="790"/>
      <c r="BL121" s="790"/>
      <c r="BM121" s="790"/>
      <c r="BN121" s="790"/>
      <c r="BO121" s="790"/>
      <c r="BP121" s="791"/>
      <c r="BQ121" s="829">
        <v>235432</v>
      </c>
      <c r="BR121" s="830"/>
      <c r="BS121" s="830"/>
      <c r="BT121" s="830"/>
      <c r="BU121" s="830"/>
      <c r="BV121" s="830" t="s">
        <v>66</v>
      </c>
      <c r="BW121" s="830"/>
      <c r="BX121" s="830"/>
      <c r="BY121" s="830"/>
      <c r="BZ121" s="830"/>
      <c r="CA121" s="830" t="s">
        <v>66</v>
      </c>
      <c r="CB121" s="830"/>
      <c r="CC121" s="830"/>
      <c r="CD121" s="830"/>
      <c r="CE121" s="830"/>
      <c r="CF121" s="918" t="s">
        <v>66</v>
      </c>
      <c r="CG121" s="919"/>
      <c r="CH121" s="919"/>
      <c r="CI121" s="919"/>
      <c r="CJ121" s="919"/>
      <c r="CK121" s="912"/>
      <c r="CL121" s="898"/>
      <c r="CM121" s="898"/>
      <c r="CN121" s="898"/>
      <c r="CO121" s="899"/>
      <c r="CP121" s="878" t="s">
        <v>338</v>
      </c>
      <c r="CQ121" s="879"/>
      <c r="CR121" s="879"/>
      <c r="CS121" s="879"/>
      <c r="CT121" s="879"/>
      <c r="CU121" s="879"/>
      <c r="CV121" s="879"/>
      <c r="CW121" s="879"/>
      <c r="CX121" s="879"/>
      <c r="CY121" s="879"/>
      <c r="CZ121" s="879"/>
      <c r="DA121" s="879"/>
      <c r="DB121" s="879"/>
      <c r="DC121" s="879"/>
      <c r="DD121" s="879"/>
      <c r="DE121" s="879"/>
      <c r="DF121" s="880"/>
      <c r="DG121" s="829">
        <v>186260</v>
      </c>
      <c r="DH121" s="830"/>
      <c r="DI121" s="830"/>
      <c r="DJ121" s="830"/>
      <c r="DK121" s="830"/>
      <c r="DL121" s="830">
        <v>207968</v>
      </c>
      <c r="DM121" s="830"/>
      <c r="DN121" s="830"/>
      <c r="DO121" s="830"/>
      <c r="DP121" s="830"/>
      <c r="DQ121" s="830">
        <v>227301</v>
      </c>
      <c r="DR121" s="830"/>
      <c r="DS121" s="830"/>
      <c r="DT121" s="830"/>
      <c r="DU121" s="830"/>
      <c r="DV121" s="836">
        <v>9.6</v>
      </c>
      <c r="DW121" s="836"/>
      <c r="DX121" s="836"/>
      <c r="DY121" s="836"/>
      <c r="DZ121" s="837"/>
    </row>
    <row r="122" spans="1:130" s="102" customFormat="1" ht="26.25" customHeight="1" x14ac:dyDescent="0.15">
      <c r="A122" s="860"/>
      <c r="B122" s="861"/>
      <c r="C122" s="864" t="s">
        <v>378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66</v>
      </c>
      <c r="AB122" s="820"/>
      <c r="AC122" s="820"/>
      <c r="AD122" s="820"/>
      <c r="AE122" s="821"/>
      <c r="AF122" s="822" t="s">
        <v>66</v>
      </c>
      <c r="AG122" s="820"/>
      <c r="AH122" s="820"/>
      <c r="AI122" s="820"/>
      <c r="AJ122" s="821"/>
      <c r="AK122" s="822" t="s">
        <v>66</v>
      </c>
      <c r="AL122" s="820"/>
      <c r="AM122" s="820"/>
      <c r="AN122" s="820"/>
      <c r="AO122" s="821"/>
      <c r="AP122" s="867" t="s">
        <v>66</v>
      </c>
      <c r="AQ122" s="868"/>
      <c r="AR122" s="868"/>
      <c r="AS122" s="868"/>
      <c r="AT122" s="869"/>
      <c r="AU122" s="929"/>
      <c r="AV122" s="930"/>
      <c r="AW122" s="930"/>
      <c r="AX122" s="930"/>
      <c r="AY122" s="931"/>
      <c r="AZ122" s="922" t="s">
        <v>397</v>
      </c>
      <c r="BA122" s="923"/>
      <c r="BB122" s="923"/>
      <c r="BC122" s="923"/>
      <c r="BD122" s="923"/>
      <c r="BE122" s="923"/>
      <c r="BF122" s="923"/>
      <c r="BG122" s="923"/>
      <c r="BH122" s="923"/>
      <c r="BI122" s="923"/>
      <c r="BJ122" s="923"/>
      <c r="BK122" s="923"/>
      <c r="BL122" s="923"/>
      <c r="BM122" s="923"/>
      <c r="BN122" s="923"/>
      <c r="BO122" s="923"/>
      <c r="BP122" s="924"/>
      <c r="BQ122" s="925">
        <v>3640370</v>
      </c>
      <c r="BR122" s="888"/>
      <c r="BS122" s="888"/>
      <c r="BT122" s="888"/>
      <c r="BU122" s="888"/>
      <c r="BV122" s="888">
        <v>4388281</v>
      </c>
      <c r="BW122" s="888"/>
      <c r="BX122" s="888"/>
      <c r="BY122" s="888"/>
      <c r="BZ122" s="888"/>
      <c r="CA122" s="888">
        <v>4368631</v>
      </c>
      <c r="CB122" s="888"/>
      <c r="CC122" s="888"/>
      <c r="CD122" s="888"/>
      <c r="CE122" s="888"/>
      <c r="CF122" s="889">
        <v>185</v>
      </c>
      <c r="CG122" s="890"/>
      <c r="CH122" s="890"/>
      <c r="CI122" s="890"/>
      <c r="CJ122" s="890"/>
      <c r="CK122" s="912"/>
      <c r="CL122" s="898"/>
      <c r="CM122" s="898"/>
      <c r="CN122" s="898"/>
      <c r="CO122" s="899"/>
      <c r="CP122" s="878" t="s">
        <v>336</v>
      </c>
      <c r="CQ122" s="879"/>
      <c r="CR122" s="879"/>
      <c r="CS122" s="879"/>
      <c r="CT122" s="879"/>
      <c r="CU122" s="879"/>
      <c r="CV122" s="879"/>
      <c r="CW122" s="879"/>
      <c r="CX122" s="879"/>
      <c r="CY122" s="879"/>
      <c r="CZ122" s="879"/>
      <c r="DA122" s="879"/>
      <c r="DB122" s="879"/>
      <c r="DC122" s="879"/>
      <c r="DD122" s="879"/>
      <c r="DE122" s="879"/>
      <c r="DF122" s="880"/>
      <c r="DG122" s="829" t="s">
        <v>66</v>
      </c>
      <c r="DH122" s="830"/>
      <c r="DI122" s="830"/>
      <c r="DJ122" s="830"/>
      <c r="DK122" s="830"/>
      <c r="DL122" s="830" t="s">
        <v>66</v>
      </c>
      <c r="DM122" s="830"/>
      <c r="DN122" s="830"/>
      <c r="DO122" s="830"/>
      <c r="DP122" s="830"/>
      <c r="DQ122" s="830" t="s">
        <v>66</v>
      </c>
      <c r="DR122" s="830"/>
      <c r="DS122" s="830"/>
      <c r="DT122" s="830"/>
      <c r="DU122" s="830"/>
      <c r="DV122" s="836" t="s">
        <v>66</v>
      </c>
      <c r="DW122" s="836"/>
      <c r="DX122" s="836"/>
      <c r="DY122" s="836"/>
      <c r="DZ122" s="837"/>
    </row>
    <row r="123" spans="1:130" s="102" customFormat="1" ht="26.25" customHeight="1" x14ac:dyDescent="0.15">
      <c r="A123" s="860"/>
      <c r="B123" s="861"/>
      <c r="C123" s="864" t="s">
        <v>384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66</v>
      </c>
      <c r="AB123" s="820"/>
      <c r="AC123" s="820"/>
      <c r="AD123" s="820"/>
      <c r="AE123" s="821"/>
      <c r="AF123" s="822" t="s">
        <v>66</v>
      </c>
      <c r="AG123" s="820"/>
      <c r="AH123" s="820"/>
      <c r="AI123" s="820"/>
      <c r="AJ123" s="821"/>
      <c r="AK123" s="822" t="s">
        <v>66</v>
      </c>
      <c r="AL123" s="820"/>
      <c r="AM123" s="820"/>
      <c r="AN123" s="820"/>
      <c r="AO123" s="821"/>
      <c r="AP123" s="867" t="s">
        <v>66</v>
      </c>
      <c r="AQ123" s="868"/>
      <c r="AR123" s="868"/>
      <c r="AS123" s="868"/>
      <c r="AT123" s="869"/>
      <c r="AU123" s="932"/>
      <c r="AV123" s="933"/>
      <c r="AW123" s="933"/>
      <c r="AX123" s="933"/>
      <c r="AY123" s="933"/>
      <c r="AZ123" s="133" t="s">
        <v>121</v>
      </c>
      <c r="BA123" s="133"/>
      <c r="BB123" s="133"/>
      <c r="BC123" s="133"/>
      <c r="BD123" s="133"/>
      <c r="BE123" s="133"/>
      <c r="BF123" s="133"/>
      <c r="BG123" s="133"/>
      <c r="BH123" s="133"/>
      <c r="BI123" s="133"/>
      <c r="BJ123" s="133"/>
      <c r="BK123" s="133"/>
      <c r="BL123" s="133"/>
      <c r="BM123" s="133"/>
      <c r="BN123" s="133"/>
      <c r="BO123" s="920" t="s">
        <v>398</v>
      </c>
      <c r="BP123" s="921"/>
      <c r="BQ123" s="875">
        <v>8278113</v>
      </c>
      <c r="BR123" s="876"/>
      <c r="BS123" s="876"/>
      <c r="BT123" s="876"/>
      <c r="BU123" s="876"/>
      <c r="BV123" s="876">
        <v>8334816</v>
      </c>
      <c r="BW123" s="876"/>
      <c r="BX123" s="876"/>
      <c r="BY123" s="876"/>
      <c r="BZ123" s="876"/>
      <c r="CA123" s="876">
        <v>8261000</v>
      </c>
      <c r="CB123" s="876"/>
      <c r="CC123" s="876"/>
      <c r="CD123" s="876"/>
      <c r="CE123" s="876"/>
      <c r="CF123" s="786"/>
      <c r="CG123" s="787"/>
      <c r="CH123" s="787"/>
      <c r="CI123" s="787"/>
      <c r="CJ123" s="877"/>
      <c r="CK123" s="912"/>
      <c r="CL123" s="898"/>
      <c r="CM123" s="898"/>
      <c r="CN123" s="898"/>
      <c r="CO123" s="899"/>
      <c r="CP123" s="878" t="s">
        <v>337</v>
      </c>
      <c r="CQ123" s="879"/>
      <c r="CR123" s="879"/>
      <c r="CS123" s="879"/>
      <c r="CT123" s="879"/>
      <c r="CU123" s="879"/>
      <c r="CV123" s="879"/>
      <c r="CW123" s="879"/>
      <c r="CX123" s="879"/>
      <c r="CY123" s="879"/>
      <c r="CZ123" s="879"/>
      <c r="DA123" s="879"/>
      <c r="DB123" s="879"/>
      <c r="DC123" s="879"/>
      <c r="DD123" s="879"/>
      <c r="DE123" s="879"/>
      <c r="DF123" s="880"/>
      <c r="DG123" s="819" t="s">
        <v>66</v>
      </c>
      <c r="DH123" s="820"/>
      <c r="DI123" s="820"/>
      <c r="DJ123" s="820"/>
      <c r="DK123" s="821"/>
      <c r="DL123" s="822" t="s">
        <v>66</v>
      </c>
      <c r="DM123" s="820"/>
      <c r="DN123" s="820"/>
      <c r="DO123" s="820"/>
      <c r="DP123" s="821"/>
      <c r="DQ123" s="822" t="s">
        <v>66</v>
      </c>
      <c r="DR123" s="820"/>
      <c r="DS123" s="820"/>
      <c r="DT123" s="820"/>
      <c r="DU123" s="821"/>
      <c r="DV123" s="867" t="s">
        <v>66</v>
      </c>
      <c r="DW123" s="868"/>
      <c r="DX123" s="868"/>
      <c r="DY123" s="868"/>
      <c r="DZ123" s="869"/>
    </row>
    <row r="124" spans="1:130" s="102" customFormat="1" ht="26.25" customHeight="1" thickBot="1" x14ac:dyDescent="0.2">
      <c r="A124" s="860"/>
      <c r="B124" s="861"/>
      <c r="C124" s="864" t="s">
        <v>387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66</v>
      </c>
      <c r="AB124" s="820"/>
      <c r="AC124" s="820"/>
      <c r="AD124" s="820"/>
      <c r="AE124" s="821"/>
      <c r="AF124" s="822" t="s">
        <v>66</v>
      </c>
      <c r="AG124" s="820"/>
      <c r="AH124" s="820"/>
      <c r="AI124" s="820"/>
      <c r="AJ124" s="821"/>
      <c r="AK124" s="822" t="s">
        <v>66</v>
      </c>
      <c r="AL124" s="820"/>
      <c r="AM124" s="820"/>
      <c r="AN124" s="820"/>
      <c r="AO124" s="821"/>
      <c r="AP124" s="867" t="s">
        <v>66</v>
      </c>
      <c r="AQ124" s="868"/>
      <c r="AR124" s="868"/>
      <c r="AS124" s="868"/>
      <c r="AT124" s="869"/>
      <c r="AU124" s="870" t="s">
        <v>399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66</v>
      </c>
      <c r="BR124" s="874"/>
      <c r="BS124" s="874"/>
      <c r="BT124" s="874"/>
      <c r="BU124" s="874"/>
      <c r="BV124" s="874" t="s">
        <v>66</v>
      </c>
      <c r="BW124" s="874"/>
      <c r="BX124" s="874"/>
      <c r="BY124" s="874"/>
      <c r="BZ124" s="874"/>
      <c r="CA124" s="874" t="s">
        <v>66</v>
      </c>
      <c r="CB124" s="874"/>
      <c r="CC124" s="874"/>
      <c r="CD124" s="874"/>
      <c r="CE124" s="874"/>
      <c r="CF124" s="764"/>
      <c r="CG124" s="765"/>
      <c r="CH124" s="765"/>
      <c r="CI124" s="765"/>
      <c r="CJ124" s="905"/>
      <c r="CK124" s="913"/>
      <c r="CL124" s="913"/>
      <c r="CM124" s="913"/>
      <c r="CN124" s="913"/>
      <c r="CO124" s="914"/>
      <c r="CP124" s="878" t="s">
        <v>400</v>
      </c>
      <c r="CQ124" s="879"/>
      <c r="CR124" s="879"/>
      <c r="CS124" s="879"/>
      <c r="CT124" s="879"/>
      <c r="CU124" s="879"/>
      <c r="CV124" s="879"/>
      <c r="CW124" s="879"/>
      <c r="CX124" s="879"/>
      <c r="CY124" s="879"/>
      <c r="CZ124" s="879"/>
      <c r="DA124" s="879"/>
      <c r="DB124" s="879"/>
      <c r="DC124" s="879"/>
      <c r="DD124" s="879"/>
      <c r="DE124" s="879"/>
      <c r="DF124" s="880"/>
      <c r="DG124" s="802" t="s">
        <v>66</v>
      </c>
      <c r="DH124" s="803"/>
      <c r="DI124" s="803"/>
      <c r="DJ124" s="803"/>
      <c r="DK124" s="804"/>
      <c r="DL124" s="805" t="s">
        <v>66</v>
      </c>
      <c r="DM124" s="803"/>
      <c r="DN124" s="803"/>
      <c r="DO124" s="803"/>
      <c r="DP124" s="804"/>
      <c r="DQ124" s="805" t="s">
        <v>66</v>
      </c>
      <c r="DR124" s="803"/>
      <c r="DS124" s="803"/>
      <c r="DT124" s="803"/>
      <c r="DU124" s="804"/>
      <c r="DV124" s="891" t="s">
        <v>66</v>
      </c>
      <c r="DW124" s="892"/>
      <c r="DX124" s="892"/>
      <c r="DY124" s="892"/>
      <c r="DZ124" s="893"/>
    </row>
    <row r="125" spans="1:130" s="102" customFormat="1" ht="26.25" customHeight="1" x14ac:dyDescent="0.15">
      <c r="A125" s="860"/>
      <c r="B125" s="861"/>
      <c r="C125" s="864" t="s">
        <v>389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66</v>
      </c>
      <c r="AB125" s="820"/>
      <c r="AC125" s="820"/>
      <c r="AD125" s="820"/>
      <c r="AE125" s="821"/>
      <c r="AF125" s="822" t="s">
        <v>66</v>
      </c>
      <c r="AG125" s="820"/>
      <c r="AH125" s="820"/>
      <c r="AI125" s="820"/>
      <c r="AJ125" s="821"/>
      <c r="AK125" s="822" t="s">
        <v>66</v>
      </c>
      <c r="AL125" s="820"/>
      <c r="AM125" s="820"/>
      <c r="AN125" s="820"/>
      <c r="AO125" s="821"/>
      <c r="AP125" s="867" t="s">
        <v>66</v>
      </c>
      <c r="AQ125" s="868"/>
      <c r="AR125" s="868"/>
      <c r="AS125" s="868"/>
      <c r="AT125" s="86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4" t="s">
        <v>401</v>
      </c>
      <c r="CL125" s="895"/>
      <c r="CM125" s="895"/>
      <c r="CN125" s="895"/>
      <c r="CO125" s="896"/>
      <c r="CP125" s="903" t="s">
        <v>402</v>
      </c>
      <c r="CQ125" s="850"/>
      <c r="CR125" s="850"/>
      <c r="CS125" s="850"/>
      <c r="CT125" s="850"/>
      <c r="CU125" s="850"/>
      <c r="CV125" s="850"/>
      <c r="CW125" s="850"/>
      <c r="CX125" s="850"/>
      <c r="CY125" s="850"/>
      <c r="CZ125" s="850"/>
      <c r="DA125" s="850"/>
      <c r="DB125" s="850"/>
      <c r="DC125" s="850"/>
      <c r="DD125" s="850"/>
      <c r="DE125" s="850"/>
      <c r="DF125" s="851"/>
      <c r="DG125" s="904" t="s">
        <v>66</v>
      </c>
      <c r="DH125" s="885"/>
      <c r="DI125" s="885"/>
      <c r="DJ125" s="885"/>
      <c r="DK125" s="885"/>
      <c r="DL125" s="885" t="s">
        <v>66</v>
      </c>
      <c r="DM125" s="885"/>
      <c r="DN125" s="885"/>
      <c r="DO125" s="885"/>
      <c r="DP125" s="885"/>
      <c r="DQ125" s="885" t="s">
        <v>66</v>
      </c>
      <c r="DR125" s="885"/>
      <c r="DS125" s="885"/>
      <c r="DT125" s="885"/>
      <c r="DU125" s="885"/>
      <c r="DV125" s="886" t="s">
        <v>66</v>
      </c>
      <c r="DW125" s="886"/>
      <c r="DX125" s="886"/>
      <c r="DY125" s="886"/>
      <c r="DZ125" s="887"/>
    </row>
    <row r="126" spans="1:130" s="102" customFormat="1" ht="26.25" customHeight="1" thickBot="1" x14ac:dyDescent="0.2">
      <c r="A126" s="860"/>
      <c r="B126" s="861"/>
      <c r="C126" s="864" t="s">
        <v>391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1069</v>
      </c>
      <c r="AB126" s="820"/>
      <c r="AC126" s="820"/>
      <c r="AD126" s="820"/>
      <c r="AE126" s="821"/>
      <c r="AF126" s="822">
        <v>1024</v>
      </c>
      <c r="AG126" s="820"/>
      <c r="AH126" s="820"/>
      <c r="AI126" s="820"/>
      <c r="AJ126" s="821"/>
      <c r="AK126" s="822">
        <v>1024</v>
      </c>
      <c r="AL126" s="820"/>
      <c r="AM126" s="820"/>
      <c r="AN126" s="820"/>
      <c r="AO126" s="821"/>
      <c r="AP126" s="867">
        <v>0</v>
      </c>
      <c r="AQ126" s="868"/>
      <c r="AR126" s="868"/>
      <c r="AS126" s="868"/>
      <c r="AT126" s="86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7"/>
      <c r="CL126" s="898"/>
      <c r="CM126" s="898"/>
      <c r="CN126" s="898"/>
      <c r="CO126" s="899"/>
      <c r="CP126" s="857" t="s">
        <v>403</v>
      </c>
      <c r="CQ126" s="790"/>
      <c r="CR126" s="790"/>
      <c r="CS126" s="790"/>
      <c r="CT126" s="790"/>
      <c r="CU126" s="790"/>
      <c r="CV126" s="790"/>
      <c r="CW126" s="790"/>
      <c r="CX126" s="790"/>
      <c r="CY126" s="790"/>
      <c r="CZ126" s="790"/>
      <c r="DA126" s="790"/>
      <c r="DB126" s="790"/>
      <c r="DC126" s="790"/>
      <c r="DD126" s="790"/>
      <c r="DE126" s="790"/>
      <c r="DF126" s="791"/>
      <c r="DG126" s="829" t="s">
        <v>66</v>
      </c>
      <c r="DH126" s="830"/>
      <c r="DI126" s="830"/>
      <c r="DJ126" s="830"/>
      <c r="DK126" s="830"/>
      <c r="DL126" s="830" t="s">
        <v>66</v>
      </c>
      <c r="DM126" s="830"/>
      <c r="DN126" s="830"/>
      <c r="DO126" s="830"/>
      <c r="DP126" s="830"/>
      <c r="DQ126" s="830" t="s">
        <v>66</v>
      </c>
      <c r="DR126" s="830"/>
      <c r="DS126" s="830"/>
      <c r="DT126" s="830"/>
      <c r="DU126" s="830"/>
      <c r="DV126" s="836" t="s">
        <v>66</v>
      </c>
      <c r="DW126" s="836"/>
      <c r="DX126" s="836"/>
      <c r="DY126" s="836"/>
      <c r="DZ126" s="837"/>
    </row>
    <row r="127" spans="1:130" s="102" customFormat="1" ht="26.25" customHeight="1" x14ac:dyDescent="0.15">
      <c r="A127" s="862"/>
      <c r="B127" s="863"/>
      <c r="C127" s="881" t="s">
        <v>404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1400</v>
      </c>
      <c r="AB127" s="820"/>
      <c r="AC127" s="820"/>
      <c r="AD127" s="820"/>
      <c r="AE127" s="821"/>
      <c r="AF127" s="822">
        <v>1071</v>
      </c>
      <c r="AG127" s="820"/>
      <c r="AH127" s="820"/>
      <c r="AI127" s="820"/>
      <c r="AJ127" s="821"/>
      <c r="AK127" s="822">
        <v>1089</v>
      </c>
      <c r="AL127" s="820"/>
      <c r="AM127" s="820"/>
      <c r="AN127" s="820"/>
      <c r="AO127" s="821"/>
      <c r="AP127" s="867">
        <v>0</v>
      </c>
      <c r="AQ127" s="868"/>
      <c r="AR127" s="868"/>
      <c r="AS127" s="868"/>
      <c r="AT127" s="869"/>
      <c r="AU127" s="138"/>
      <c r="AV127" s="138"/>
      <c r="AW127" s="138"/>
      <c r="AX127" s="884" t="s">
        <v>405</v>
      </c>
      <c r="AY127" s="854"/>
      <c r="AZ127" s="854"/>
      <c r="BA127" s="854"/>
      <c r="BB127" s="854"/>
      <c r="BC127" s="854"/>
      <c r="BD127" s="854"/>
      <c r="BE127" s="855"/>
      <c r="BF127" s="853" t="s">
        <v>406</v>
      </c>
      <c r="BG127" s="854"/>
      <c r="BH127" s="854"/>
      <c r="BI127" s="854"/>
      <c r="BJ127" s="854"/>
      <c r="BK127" s="854"/>
      <c r="BL127" s="855"/>
      <c r="BM127" s="853" t="s">
        <v>407</v>
      </c>
      <c r="BN127" s="854"/>
      <c r="BO127" s="854"/>
      <c r="BP127" s="854"/>
      <c r="BQ127" s="854"/>
      <c r="BR127" s="854"/>
      <c r="BS127" s="855"/>
      <c r="BT127" s="853" t="s">
        <v>408</v>
      </c>
      <c r="BU127" s="854"/>
      <c r="BV127" s="854"/>
      <c r="BW127" s="854"/>
      <c r="BX127" s="854"/>
      <c r="BY127" s="854"/>
      <c r="BZ127" s="856"/>
      <c r="CA127" s="138"/>
      <c r="CB127" s="138"/>
      <c r="CC127" s="138"/>
      <c r="CD127" s="139"/>
      <c r="CE127" s="139"/>
      <c r="CF127" s="139"/>
      <c r="CG127" s="136"/>
      <c r="CH127" s="136"/>
      <c r="CI127" s="136"/>
      <c r="CJ127" s="137"/>
      <c r="CK127" s="897"/>
      <c r="CL127" s="898"/>
      <c r="CM127" s="898"/>
      <c r="CN127" s="898"/>
      <c r="CO127" s="899"/>
      <c r="CP127" s="857" t="s">
        <v>409</v>
      </c>
      <c r="CQ127" s="790"/>
      <c r="CR127" s="790"/>
      <c r="CS127" s="790"/>
      <c r="CT127" s="790"/>
      <c r="CU127" s="790"/>
      <c r="CV127" s="790"/>
      <c r="CW127" s="790"/>
      <c r="CX127" s="790"/>
      <c r="CY127" s="790"/>
      <c r="CZ127" s="790"/>
      <c r="DA127" s="790"/>
      <c r="DB127" s="790"/>
      <c r="DC127" s="790"/>
      <c r="DD127" s="790"/>
      <c r="DE127" s="790"/>
      <c r="DF127" s="791"/>
      <c r="DG127" s="829" t="s">
        <v>66</v>
      </c>
      <c r="DH127" s="830"/>
      <c r="DI127" s="830"/>
      <c r="DJ127" s="830"/>
      <c r="DK127" s="830"/>
      <c r="DL127" s="830" t="s">
        <v>66</v>
      </c>
      <c r="DM127" s="830"/>
      <c r="DN127" s="830"/>
      <c r="DO127" s="830"/>
      <c r="DP127" s="830"/>
      <c r="DQ127" s="830" t="s">
        <v>66</v>
      </c>
      <c r="DR127" s="830"/>
      <c r="DS127" s="830"/>
      <c r="DT127" s="830"/>
      <c r="DU127" s="830"/>
      <c r="DV127" s="836" t="s">
        <v>66</v>
      </c>
      <c r="DW127" s="836"/>
      <c r="DX127" s="836"/>
      <c r="DY127" s="836"/>
      <c r="DZ127" s="837"/>
    </row>
    <row r="128" spans="1:130" s="102" customFormat="1" ht="26.25" customHeight="1" thickBot="1" x14ac:dyDescent="0.2">
      <c r="A128" s="838" t="s">
        <v>410</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411</v>
      </c>
      <c r="X128" s="840"/>
      <c r="Y128" s="840"/>
      <c r="Z128" s="841"/>
      <c r="AA128" s="842">
        <v>56142</v>
      </c>
      <c r="AB128" s="843"/>
      <c r="AC128" s="843"/>
      <c r="AD128" s="843"/>
      <c r="AE128" s="844"/>
      <c r="AF128" s="845">
        <v>59545</v>
      </c>
      <c r="AG128" s="843"/>
      <c r="AH128" s="843"/>
      <c r="AI128" s="843"/>
      <c r="AJ128" s="844"/>
      <c r="AK128" s="845" t="s">
        <v>66</v>
      </c>
      <c r="AL128" s="843"/>
      <c r="AM128" s="843"/>
      <c r="AN128" s="843"/>
      <c r="AO128" s="844"/>
      <c r="AP128" s="846"/>
      <c r="AQ128" s="847"/>
      <c r="AR128" s="847"/>
      <c r="AS128" s="847"/>
      <c r="AT128" s="848"/>
      <c r="AU128" s="138"/>
      <c r="AV128" s="138"/>
      <c r="AW128" s="138"/>
      <c r="AX128" s="849" t="s">
        <v>412</v>
      </c>
      <c r="AY128" s="850"/>
      <c r="AZ128" s="850"/>
      <c r="BA128" s="850"/>
      <c r="BB128" s="850"/>
      <c r="BC128" s="850"/>
      <c r="BD128" s="850"/>
      <c r="BE128" s="851"/>
      <c r="BF128" s="826" t="s">
        <v>66</v>
      </c>
      <c r="BG128" s="827"/>
      <c r="BH128" s="827"/>
      <c r="BI128" s="827"/>
      <c r="BJ128" s="827"/>
      <c r="BK128" s="827"/>
      <c r="BL128" s="852"/>
      <c r="BM128" s="826">
        <v>15</v>
      </c>
      <c r="BN128" s="827"/>
      <c r="BO128" s="827"/>
      <c r="BP128" s="827"/>
      <c r="BQ128" s="827"/>
      <c r="BR128" s="827"/>
      <c r="BS128" s="852"/>
      <c r="BT128" s="826">
        <v>20</v>
      </c>
      <c r="BU128" s="827"/>
      <c r="BV128" s="827"/>
      <c r="BW128" s="827"/>
      <c r="BX128" s="827"/>
      <c r="BY128" s="827"/>
      <c r="BZ128" s="828"/>
      <c r="CA128" s="139"/>
      <c r="CB128" s="139"/>
      <c r="CC128" s="139"/>
      <c r="CD128" s="139"/>
      <c r="CE128" s="139"/>
      <c r="CF128" s="139"/>
      <c r="CG128" s="136"/>
      <c r="CH128" s="136"/>
      <c r="CI128" s="136"/>
      <c r="CJ128" s="137"/>
      <c r="CK128" s="900"/>
      <c r="CL128" s="901"/>
      <c r="CM128" s="901"/>
      <c r="CN128" s="901"/>
      <c r="CO128" s="902"/>
      <c r="CP128" s="831" t="s">
        <v>413</v>
      </c>
      <c r="CQ128" s="768"/>
      <c r="CR128" s="768"/>
      <c r="CS128" s="768"/>
      <c r="CT128" s="768"/>
      <c r="CU128" s="768"/>
      <c r="CV128" s="768"/>
      <c r="CW128" s="768"/>
      <c r="CX128" s="768"/>
      <c r="CY128" s="768"/>
      <c r="CZ128" s="768"/>
      <c r="DA128" s="768"/>
      <c r="DB128" s="768"/>
      <c r="DC128" s="768"/>
      <c r="DD128" s="768"/>
      <c r="DE128" s="768"/>
      <c r="DF128" s="769"/>
      <c r="DG128" s="832" t="s">
        <v>66</v>
      </c>
      <c r="DH128" s="833"/>
      <c r="DI128" s="833"/>
      <c r="DJ128" s="833"/>
      <c r="DK128" s="833"/>
      <c r="DL128" s="833" t="s">
        <v>66</v>
      </c>
      <c r="DM128" s="833"/>
      <c r="DN128" s="833"/>
      <c r="DO128" s="833"/>
      <c r="DP128" s="833"/>
      <c r="DQ128" s="833" t="s">
        <v>66</v>
      </c>
      <c r="DR128" s="833"/>
      <c r="DS128" s="833"/>
      <c r="DT128" s="833"/>
      <c r="DU128" s="833"/>
      <c r="DV128" s="834" t="s">
        <v>66</v>
      </c>
      <c r="DW128" s="834"/>
      <c r="DX128" s="834"/>
      <c r="DY128" s="834"/>
      <c r="DZ128" s="835"/>
    </row>
    <row r="129" spans="1:131" s="102" customFormat="1" ht="26.25" customHeight="1" x14ac:dyDescent="0.15">
      <c r="A129" s="814" t="s">
        <v>46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414</v>
      </c>
      <c r="X129" s="817"/>
      <c r="Y129" s="817"/>
      <c r="Z129" s="818"/>
      <c r="AA129" s="819">
        <v>2779365</v>
      </c>
      <c r="AB129" s="820"/>
      <c r="AC129" s="820"/>
      <c r="AD129" s="820"/>
      <c r="AE129" s="821"/>
      <c r="AF129" s="822">
        <v>2720350</v>
      </c>
      <c r="AG129" s="820"/>
      <c r="AH129" s="820"/>
      <c r="AI129" s="820"/>
      <c r="AJ129" s="821"/>
      <c r="AK129" s="822">
        <v>2760183</v>
      </c>
      <c r="AL129" s="820"/>
      <c r="AM129" s="820"/>
      <c r="AN129" s="820"/>
      <c r="AO129" s="821"/>
      <c r="AP129" s="823"/>
      <c r="AQ129" s="824"/>
      <c r="AR129" s="824"/>
      <c r="AS129" s="824"/>
      <c r="AT129" s="825"/>
      <c r="AU129" s="140"/>
      <c r="AV129" s="140"/>
      <c r="AW129" s="140"/>
      <c r="AX129" s="789" t="s">
        <v>415</v>
      </c>
      <c r="AY129" s="790"/>
      <c r="AZ129" s="790"/>
      <c r="BA129" s="790"/>
      <c r="BB129" s="790"/>
      <c r="BC129" s="790"/>
      <c r="BD129" s="790"/>
      <c r="BE129" s="791"/>
      <c r="BF129" s="809" t="s">
        <v>66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416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417</v>
      </c>
      <c r="X130" s="817"/>
      <c r="Y130" s="817"/>
      <c r="Z130" s="818"/>
      <c r="AA130" s="819">
        <v>362085</v>
      </c>
      <c r="AB130" s="820"/>
      <c r="AC130" s="820"/>
      <c r="AD130" s="820"/>
      <c r="AE130" s="821"/>
      <c r="AF130" s="822">
        <v>365635</v>
      </c>
      <c r="AG130" s="820"/>
      <c r="AH130" s="820"/>
      <c r="AI130" s="820"/>
      <c r="AJ130" s="821"/>
      <c r="AK130" s="822">
        <v>398273</v>
      </c>
      <c r="AL130" s="820"/>
      <c r="AM130" s="820"/>
      <c r="AN130" s="820"/>
      <c r="AO130" s="821"/>
      <c r="AP130" s="823"/>
      <c r="AQ130" s="824"/>
      <c r="AR130" s="824"/>
      <c r="AS130" s="824"/>
      <c r="AT130" s="825"/>
      <c r="AU130" s="140"/>
      <c r="AV130" s="140"/>
      <c r="AW130" s="140"/>
      <c r="AX130" s="789" t="s">
        <v>418</v>
      </c>
      <c r="AY130" s="790"/>
      <c r="AZ130" s="790"/>
      <c r="BA130" s="790"/>
      <c r="BB130" s="790"/>
      <c r="BC130" s="790"/>
      <c r="BD130" s="790"/>
      <c r="BE130" s="791"/>
      <c r="BF130" s="792">
        <v>6.2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419</v>
      </c>
      <c r="X131" s="800"/>
      <c r="Y131" s="800"/>
      <c r="Z131" s="801"/>
      <c r="AA131" s="802">
        <v>2417280</v>
      </c>
      <c r="AB131" s="803"/>
      <c r="AC131" s="803"/>
      <c r="AD131" s="803"/>
      <c r="AE131" s="804"/>
      <c r="AF131" s="805">
        <v>2354715</v>
      </c>
      <c r="AG131" s="803"/>
      <c r="AH131" s="803"/>
      <c r="AI131" s="803"/>
      <c r="AJ131" s="804"/>
      <c r="AK131" s="805">
        <v>2361910</v>
      </c>
      <c r="AL131" s="803"/>
      <c r="AM131" s="803"/>
      <c r="AN131" s="803"/>
      <c r="AO131" s="804"/>
      <c r="AP131" s="806"/>
      <c r="AQ131" s="807"/>
      <c r="AR131" s="807"/>
      <c r="AS131" s="807"/>
      <c r="AT131" s="808"/>
      <c r="AU131" s="140"/>
      <c r="AV131" s="140"/>
      <c r="AW131" s="140"/>
      <c r="AX131" s="767" t="s">
        <v>420</v>
      </c>
      <c r="AY131" s="768"/>
      <c r="AZ131" s="768"/>
      <c r="BA131" s="768"/>
      <c r="BB131" s="768"/>
      <c r="BC131" s="768"/>
      <c r="BD131" s="768"/>
      <c r="BE131" s="769"/>
      <c r="BF131" s="770" t="s">
        <v>66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421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422</v>
      </c>
      <c r="W132" s="780"/>
      <c r="X132" s="780"/>
      <c r="Y132" s="780"/>
      <c r="Z132" s="781"/>
      <c r="AA132" s="782">
        <v>6.1050023170000003</v>
      </c>
      <c r="AB132" s="783"/>
      <c r="AC132" s="783"/>
      <c r="AD132" s="783"/>
      <c r="AE132" s="784"/>
      <c r="AF132" s="785">
        <v>5.9931244330000002</v>
      </c>
      <c r="AG132" s="783"/>
      <c r="AH132" s="783"/>
      <c r="AI132" s="783"/>
      <c r="AJ132" s="784"/>
      <c r="AK132" s="785">
        <v>6.577515655</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423</v>
      </c>
      <c r="W133" s="759"/>
      <c r="X133" s="759"/>
      <c r="Y133" s="759"/>
      <c r="Z133" s="760"/>
      <c r="AA133" s="761">
        <v>6.6</v>
      </c>
      <c r="AB133" s="762"/>
      <c r="AC133" s="762"/>
      <c r="AD133" s="762"/>
      <c r="AE133" s="763"/>
      <c r="AF133" s="761">
        <v>6.2</v>
      </c>
      <c r="AG133" s="762"/>
      <c r="AH133" s="762"/>
      <c r="AI133" s="762"/>
      <c r="AJ133" s="763"/>
      <c r="AK133" s="761">
        <v>6.2</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WYMcxtfM/dQzPNIq7YpCvsa1OkBaCqHWCpz3TNpYTY8Q86lx0/hsopVUsrnU64PtAbs0ylHWJ2cqngtPCpP9DQ==" saltValue="mXLF/eVobqAYD9JLLziV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sdgvGmQ/RNGgWFO8oIVYawSTGVKVm3hQz+b+NtLfiZpvP3M/fzZxLbKZcr5PP3v6QAF5Tmar6rkqv3xt6yQp9w==" saltValue="JYiOdqSZKveKq4a5kV14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G0+v/3mgEWFvBZnP0mpUOQVrDamuF6XweO1km2Npp5+00IbEMXWg64yyUCs8vgO/wSoa5kxVNK0+H+NJ0pQNw==" saltValue="ifqogshDfONEB7vFq8MV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424</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425</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4" t="s">
        <v>426</v>
      </c>
      <c r="AP7" s="157"/>
      <c r="AQ7" s="158" t="s">
        <v>427</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5"/>
      <c r="AP8" s="163" t="s">
        <v>428</v>
      </c>
      <c r="AQ8" s="164" t="s">
        <v>429</v>
      </c>
      <c r="AR8" s="165" t="s">
        <v>430</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8" t="s">
        <v>431</v>
      </c>
      <c r="AL9" s="1189"/>
      <c r="AM9" s="1189"/>
      <c r="AN9" s="1190"/>
      <c r="AO9" s="166">
        <v>783922</v>
      </c>
      <c r="AP9" s="166">
        <v>160344</v>
      </c>
      <c r="AQ9" s="167">
        <v>140211</v>
      </c>
      <c r="AR9" s="168">
        <v>14.4</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8" t="s">
        <v>432</v>
      </c>
      <c r="AL10" s="1189"/>
      <c r="AM10" s="1189"/>
      <c r="AN10" s="1190"/>
      <c r="AO10" s="169">
        <v>153339</v>
      </c>
      <c r="AP10" s="169">
        <v>31364</v>
      </c>
      <c r="AQ10" s="170">
        <v>17469</v>
      </c>
      <c r="AR10" s="171">
        <v>79.5</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8" t="s">
        <v>433</v>
      </c>
      <c r="AL11" s="1189"/>
      <c r="AM11" s="1189"/>
      <c r="AN11" s="1190"/>
      <c r="AO11" s="169">
        <v>119936</v>
      </c>
      <c r="AP11" s="169">
        <v>24532</v>
      </c>
      <c r="AQ11" s="170">
        <v>23430</v>
      </c>
      <c r="AR11" s="171">
        <v>4.7</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8" t="s">
        <v>434</v>
      </c>
      <c r="AL12" s="1189"/>
      <c r="AM12" s="1189"/>
      <c r="AN12" s="1190"/>
      <c r="AO12" s="169">
        <v>9000</v>
      </c>
      <c r="AP12" s="169">
        <v>1841</v>
      </c>
      <c r="AQ12" s="170">
        <v>2927</v>
      </c>
      <c r="AR12" s="171">
        <v>-37.1</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8" t="s">
        <v>435</v>
      </c>
      <c r="AL13" s="1189"/>
      <c r="AM13" s="1189"/>
      <c r="AN13" s="1190"/>
      <c r="AO13" s="169" t="s">
        <v>436</v>
      </c>
      <c r="AP13" s="169" t="s">
        <v>436</v>
      </c>
      <c r="AQ13" s="170" t="s">
        <v>436</v>
      </c>
      <c r="AR13" s="171" t="s">
        <v>436</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8" t="s">
        <v>437</v>
      </c>
      <c r="AL14" s="1189"/>
      <c r="AM14" s="1189"/>
      <c r="AN14" s="1190"/>
      <c r="AO14" s="169">
        <v>41838</v>
      </c>
      <c r="AP14" s="169">
        <v>8558</v>
      </c>
      <c r="AQ14" s="170">
        <v>6472</v>
      </c>
      <c r="AR14" s="171">
        <v>32.200000000000003</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8" t="s">
        <v>438</v>
      </c>
      <c r="AL15" s="1189"/>
      <c r="AM15" s="1189"/>
      <c r="AN15" s="1190"/>
      <c r="AO15" s="169">
        <v>4900</v>
      </c>
      <c r="AP15" s="169">
        <v>1002</v>
      </c>
      <c r="AQ15" s="170">
        <v>3599</v>
      </c>
      <c r="AR15" s="171">
        <v>-72.2</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1" t="s">
        <v>439</v>
      </c>
      <c r="AL16" s="1192"/>
      <c r="AM16" s="1192"/>
      <c r="AN16" s="1193"/>
      <c r="AO16" s="169">
        <v>-88204</v>
      </c>
      <c r="AP16" s="169">
        <v>-18041</v>
      </c>
      <c r="AQ16" s="170">
        <v>-14458</v>
      </c>
      <c r="AR16" s="171">
        <v>24.8</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1" t="s">
        <v>121</v>
      </c>
      <c r="AL17" s="1192"/>
      <c r="AM17" s="1192"/>
      <c r="AN17" s="1193"/>
      <c r="AO17" s="169">
        <v>1024731</v>
      </c>
      <c r="AP17" s="169">
        <v>209599</v>
      </c>
      <c r="AQ17" s="170">
        <v>179649</v>
      </c>
      <c r="AR17" s="171">
        <v>16.7</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440</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441</v>
      </c>
      <c r="AP20" s="177" t="s">
        <v>442</v>
      </c>
      <c r="AQ20" s="178" t="s">
        <v>443</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5" t="s">
        <v>444</v>
      </c>
      <c r="AL21" s="1186"/>
      <c r="AM21" s="1186"/>
      <c r="AN21" s="1187"/>
      <c r="AO21" s="181">
        <v>19.64</v>
      </c>
      <c r="AP21" s="182">
        <v>16.079999999999998</v>
      </c>
      <c r="AQ21" s="183">
        <v>3.56</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5" t="s">
        <v>445</v>
      </c>
      <c r="AL22" s="1186"/>
      <c r="AM22" s="1186"/>
      <c r="AN22" s="1187"/>
      <c r="AO22" s="186">
        <v>96.4</v>
      </c>
      <c r="AP22" s="187">
        <v>96</v>
      </c>
      <c r="AQ22" s="188">
        <v>0.4</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446</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447</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448</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4" t="s">
        <v>426</v>
      </c>
      <c r="AP30" s="157"/>
      <c r="AQ30" s="158" t="s">
        <v>427</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5"/>
      <c r="AP31" s="163" t="s">
        <v>428</v>
      </c>
      <c r="AQ31" s="164" t="s">
        <v>429</v>
      </c>
      <c r="AR31" s="165" t="s">
        <v>430</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6" t="s">
        <v>449</v>
      </c>
      <c r="AL32" s="1177"/>
      <c r="AM32" s="1177"/>
      <c r="AN32" s="1178"/>
      <c r="AO32" s="196">
        <v>458181</v>
      </c>
      <c r="AP32" s="196">
        <v>93717</v>
      </c>
      <c r="AQ32" s="197">
        <v>107391</v>
      </c>
      <c r="AR32" s="198">
        <v>-12.7</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6" t="s">
        <v>450</v>
      </c>
      <c r="AL33" s="1177"/>
      <c r="AM33" s="1177"/>
      <c r="AN33" s="1178"/>
      <c r="AO33" s="196" t="s">
        <v>436</v>
      </c>
      <c r="AP33" s="196" t="s">
        <v>436</v>
      </c>
      <c r="AQ33" s="197">
        <v>130</v>
      </c>
      <c r="AR33" s="198" t="s">
        <v>436</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6" t="s">
        <v>451</v>
      </c>
      <c r="AL34" s="1177"/>
      <c r="AM34" s="1177"/>
      <c r="AN34" s="1178"/>
      <c r="AO34" s="196" t="s">
        <v>436</v>
      </c>
      <c r="AP34" s="196" t="s">
        <v>436</v>
      </c>
      <c r="AQ34" s="197">
        <v>239</v>
      </c>
      <c r="AR34" s="198" t="s">
        <v>436</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6" t="s">
        <v>452</v>
      </c>
      <c r="AL35" s="1177"/>
      <c r="AM35" s="1177"/>
      <c r="AN35" s="1178"/>
      <c r="AO35" s="196">
        <v>73762</v>
      </c>
      <c r="AP35" s="196">
        <v>15087</v>
      </c>
      <c r="AQ35" s="197">
        <v>23019</v>
      </c>
      <c r="AR35" s="198">
        <v>-34.5</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6" t="s">
        <v>453</v>
      </c>
      <c r="AL36" s="1177"/>
      <c r="AM36" s="1177"/>
      <c r="AN36" s="1178"/>
      <c r="AO36" s="196">
        <v>19572</v>
      </c>
      <c r="AP36" s="196">
        <v>4003</v>
      </c>
      <c r="AQ36" s="197">
        <v>3575</v>
      </c>
      <c r="AR36" s="198">
        <v>12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6" t="s">
        <v>454</v>
      </c>
      <c r="AL37" s="1177"/>
      <c r="AM37" s="1177"/>
      <c r="AN37" s="1178"/>
      <c r="AO37" s="196">
        <v>2113</v>
      </c>
      <c r="AP37" s="196">
        <v>432</v>
      </c>
      <c r="AQ37" s="197">
        <v>750</v>
      </c>
      <c r="AR37" s="198">
        <v>-42.4</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9" t="s">
        <v>455</v>
      </c>
      <c r="AL38" s="1180"/>
      <c r="AM38" s="1180"/>
      <c r="AN38" s="1181"/>
      <c r="AO38" s="199" t="s">
        <v>436</v>
      </c>
      <c r="AP38" s="199" t="s">
        <v>436</v>
      </c>
      <c r="AQ38" s="200">
        <v>17</v>
      </c>
      <c r="AR38" s="188" t="s">
        <v>436</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9" t="s">
        <v>456</v>
      </c>
      <c r="AL39" s="1180"/>
      <c r="AM39" s="1180"/>
      <c r="AN39" s="1181"/>
      <c r="AO39" s="196" t="s">
        <v>436</v>
      </c>
      <c r="AP39" s="196" t="s">
        <v>436</v>
      </c>
      <c r="AQ39" s="197">
        <v>-4961</v>
      </c>
      <c r="AR39" s="198" t="s">
        <v>436</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6" t="s">
        <v>457</v>
      </c>
      <c r="AL40" s="1177"/>
      <c r="AM40" s="1177"/>
      <c r="AN40" s="1178"/>
      <c r="AO40" s="196">
        <v>-398273</v>
      </c>
      <c r="AP40" s="196">
        <v>-81463</v>
      </c>
      <c r="AQ40" s="197">
        <v>-92273</v>
      </c>
      <c r="AR40" s="198">
        <v>-11.7</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2" t="s">
        <v>231</v>
      </c>
      <c r="AL41" s="1183"/>
      <c r="AM41" s="1183"/>
      <c r="AN41" s="1184"/>
      <c r="AO41" s="196">
        <v>155355</v>
      </c>
      <c r="AP41" s="196">
        <v>31776</v>
      </c>
      <c r="AQ41" s="197">
        <v>37889</v>
      </c>
      <c r="AR41" s="198">
        <v>-16.100000000000001</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458</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459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460</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9" t="s">
        <v>426</v>
      </c>
      <c r="AN49" s="1171" t="s">
        <v>461</v>
      </c>
      <c r="AO49" s="1172"/>
      <c r="AP49" s="1172"/>
      <c r="AQ49" s="1172"/>
      <c r="AR49" s="1173"/>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0"/>
      <c r="AN50" s="212" t="s">
        <v>462</v>
      </c>
      <c r="AO50" s="213" t="s">
        <v>463</v>
      </c>
      <c r="AP50" s="214" t="s">
        <v>464</v>
      </c>
      <c r="AQ50" s="215" t="s">
        <v>465</v>
      </c>
      <c r="AR50" s="216" t="s">
        <v>466</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467</v>
      </c>
      <c r="AL51" s="209"/>
      <c r="AM51" s="217">
        <v>1567915</v>
      </c>
      <c r="AN51" s="218">
        <v>297800</v>
      </c>
      <c r="AO51" s="219">
        <v>88.9</v>
      </c>
      <c r="AP51" s="220">
        <v>162193</v>
      </c>
      <c r="AQ51" s="221">
        <v>-7.7</v>
      </c>
      <c r="AR51" s="222">
        <v>96.6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468</v>
      </c>
      <c r="AM52" s="225">
        <v>215076</v>
      </c>
      <c r="AN52" s="226">
        <v>40850</v>
      </c>
      <c r="AO52" s="227">
        <v>-51.9</v>
      </c>
      <c r="AP52" s="228">
        <v>79985</v>
      </c>
      <c r="AQ52" s="229">
        <v>-8.8000000000000007</v>
      </c>
      <c r="AR52" s="230">
        <v>-43.1</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469</v>
      </c>
      <c r="AL53" s="209"/>
      <c r="AM53" s="217">
        <v>890618</v>
      </c>
      <c r="AN53" s="218">
        <v>171240</v>
      </c>
      <c r="AO53" s="219">
        <v>-42.5</v>
      </c>
      <c r="AP53" s="220">
        <v>168868</v>
      </c>
      <c r="AQ53" s="221">
        <v>4.0999999999999996</v>
      </c>
      <c r="AR53" s="222">
        <v>-46.6</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468</v>
      </c>
      <c r="AM54" s="225">
        <v>453730</v>
      </c>
      <c r="AN54" s="226">
        <v>87239</v>
      </c>
      <c r="AO54" s="227">
        <v>113.6</v>
      </c>
      <c r="AP54" s="228">
        <v>79360</v>
      </c>
      <c r="AQ54" s="229">
        <v>-0.8</v>
      </c>
      <c r="AR54" s="230">
        <v>114.4</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470</v>
      </c>
      <c r="AL55" s="209"/>
      <c r="AM55" s="217">
        <v>930310</v>
      </c>
      <c r="AN55" s="218">
        <v>182057</v>
      </c>
      <c r="AO55" s="219">
        <v>6.3</v>
      </c>
      <c r="AP55" s="220">
        <v>202870</v>
      </c>
      <c r="AQ55" s="221">
        <v>20.100000000000001</v>
      </c>
      <c r="AR55" s="222">
        <v>-13.8</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468</v>
      </c>
      <c r="AM56" s="225">
        <v>273949</v>
      </c>
      <c r="AN56" s="226">
        <v>53610</v>
      </c>
      <c r="AO56" s="227">
        <v>-38.5</v>
      </c>
      <c r="AP56" s="228">
        <v>79735</v>
      </c>
      <c r="AQ56" s="229">
        <v>0.5</v>
      </c>
      <c r="AR56" s="230">
        <v>-39</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471</v>
      </c>
      <c r="AL57" s="209"/>
      <c r="AM57" s="217">
        <v>1885691</v>
      </c>
      <c r="AN57" s="218">
        <v>377138</v>
      </c>
      <c r="AO57" s="219">
        <v>107.2</v>
      </c>
      <c r="AP57" s="220">
        <v>167497</v>
      </c>
      <c r="AQ57" s="221">
        <v>-17.399999999999999</v>
      </c>
      <c r="AR57" s="222">
        <v>124.6</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468</v>
      </c>
      <c r="AM58" s="225">
        <v>99854</v>
      </c>
      <c r="AN58" s="226">
        <v>19971</v>
      </c>
      <c r="AO58" s="227">
        <v>-62.7</v>
      </c>
      <c r="AP58" s="228">
        <v>82571</v>
      </c>
      <c r="AQ58" s="229">
        <v>3.6</v>
      </c>
      <c r="AR58" s="230">
        <v>-66.3</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472</v>
      </c>
      <c r="AL59" s="209"/>
      <c r="AM59" s="217">
        <v>793366</v>
      </c>
      <c r="AN59" s="218">
        <v>162276</v>
      </c>
      <c r="AO59" s="219">
        <v>-57</v>
      </c>
      <c r="AP59" s="220">
        <v>190274</v>
      </c>
      <c r="AQ59" s="221">
        <v>13.6</v>
      </c>
      <c r="AR59" s="222">
        <v>-70.599999999999994</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468</v>
      </c>
      <c r="AM60" s="225">
        <v>308866</v>
      </c>
      <c r="AN60" s="226">
        <v>63176</v>
      </c>
      <c r="AO60" s="227">
        <v>216.3</v>
      </c>
      <c r="AP60" s="228">
        <v>88584</v>
      </c>
      <c r="AQ60" s="229">
        <v>7.3</v>
      </c>
      <c r="AR60" s="230">
        <v>209</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473</v>
      </c>
      <c r="AL61" s="231"/>
      <c r="AM61" s="232">
        <v>1213580</v>
      </c>
      <c r="AN61" s="233">
        <v>238102</v>
      </c>
      <c r="AO61" s="234">
        <v>20.6</v>
      </c>
      <c r="AP61" s="235">
        <v>178340</v>
      </c>
      <c r="AQ61" s="236">
        <v>2.5</v>
      </c>
      <c r="AR61" s="222">
        <v>18.100000000000001</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468</v>
      </c>
      <c r="AM62" s="225">
        <v>270295</v>
      </c>
      <c r="AN62" s="226">
        <v>52969</v>
      </c>
      <c r="AO62" s="227">
        <v>35.4</v>
      </c>
      <c r="AP62" s="228">
        <v>82047</v>
      </c>
      <c r="AQ62" s="229">
        <v>0.4</v>
      </c>
      <c r="AR62" s="230">
        <v>35</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d+mye9XYRgyCHgIe6MJWTdBvBAYO4cgVgln4ABJ9K7xa6TZ1MitkvUq/0c8tYVuxvGGOgh2nxrVWKdc/FJ1pZA==" saltValue="5/5jASGJ9WbqIhxtkxkn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Ji0XpcEAVVXyHJuvwfA+dlOZjkFMiYj5U1LVgUJ27rtmgG/5SrRTbOEjEQ2+48lkiKmjY2/C3UQtMmZfBc3zRg==" saltValue="AeqBLoHs4xSVXEWhFfMd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0d+EHofCONo6T7MPLGbzHw+mngPGzSjykNLxds7a3jb4/61qNV149COdRowU9bQnuWbB+z32hgBhXbQjF6giSw==" saltValue="QnrfIRe0Vu88KT7FuKd9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474</v>
      </c>
    </row>
    <row r="46" spans="2:10" ht="29.25" customHeight="1" thickBot="1" x14ac:dyDescent="0.25">
      <c r="B46" s="242" t="s">
        <v>26</v>
      </c>
      <c r="C46" s="243"/>
      <c r="D46" s="243"/>
      <c r="E46" s="244" t="s">
        <v>475</v>
      </c>
      <c r="F46" s="245" t="s">
        <v>4</v>
      </c>
      <c r="G46" s="246" t="s">
        <v>5</v>
      </c>
      <c r="H46" s="246" t="s">
        <v>6</v>
      </c>
      <c r="I46" s="246" t="s">
        <v>7</v>
      </c>
      <c r="J46" s="247" t="s">
        <v>8</v>
      </c>
    </row>
    <row r="47" spans="2:10" ht="57.75" customHeight="1" x14ac:dyDescent="0.15">
      <c r="B47" s="248"/>
      <c r="C47" s="1194" t="s">
        <v>476</v>
      </c>
      <c r="D47" s="1194"/>
      <c r="E47" s="1195"/>
      <c r="F47" s="249">
        <v>67.150000000000006</v>
      </c>
      <c r="G47" s="250">
        <v>61.77</v>
      </c>
      <c r="H47" s="250">
        <v>40.340000000000003</v>
      </c>
      <c r="I47" s="250">
        <v>42.98</v>
      </c>
      <c r="J47" s="251">
        <v>41.75</v>
      </c>
    </row>
    <row r="48" spans="2:10" ht="57.75" customHeight="1" x14ac:dyDescent="0.15">
      <c r="B48" s="252"/>
      <c r="C48" s="1196" t="s">
        <v>477</v>
      </c>
      <c r="D48" s="1196"/>
      <c r="E48" s="1197"/>
      <c r="F48" s="253">
        <v>7.75</v>
      </c>
      <c r="G48" s="254">
        <v>8.4600000000000009</v>
      </c>
      <c r="H48" s="254">
        <v>7.13</v>
      </c>
      <c r="I48" s="254">
        <v>5.83</v>
      </c>
      <c r="J48" s="255">
        <v>3.96</v>
      </c>
    </row>
    <row r="49" spans="2:10" ht="57.75" customHeight="1" thickBot="1" x14ac:dyDescent="0.2">
      <c r="B49" s="256"/>
      <c r="C49" s="1198" t="s">
        <v>478</v>
      </c>
      <c r="D49" s="1198"/>
      <c r="E49" s="1199"/>
      <c r="F49" s="257" t="s">
        <v>479</v>
      </c>
      <c r="G49" s="258" t="s">
        <v>480</v>
      </c>
      <c r="H49" s="258" t="s">
        <v>481</v>
      </c>
      <c r="I49" s="258">
        <v>7.34</v>
      </c>
      <c r="J49" s="259" t="s">
        <v>482</v>
      </c>
    </row>
    <row r="50" spans="2:10" ht="13.5" customHeight="1" x14ac:dyDescent="0.15"/>
  </sheetData>
  <sheetProtection algorithmName="SHA-512" hashValue="xPEHwP7d+6VME/lkN8DRDKusz6vAj6Sv25IwQeSp0J3dX5fwdWFCWSt3r2V7I94g0VAaI+LcbCeNFJP3orP4AQ==" saltValue="T6jyBPqs4CZDMgG4vhAH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kun0a022</cp:lastModifiedBy>
  <cp:lastPrinted>2021-09-22T08:11:20Z</cp:lastPrinted>
  <dcterms:created xsi:type="dcterms:W3CDTF">2021-07-26T23:55:07Z</dcterms:created>
  <dcterms:modified xsi:type="dcterms:W3CDTF">2021-09-27T06:59:13Z</dcterms:modified>
  <cp:category/>
</cp:coreProperties>
</file>