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931" firstSheet="11"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2)" sheetId="21" r:id="rId17"/>
    <sheet name="Sheet1" sheetId="17" r:id="rId18"/>
  </sheets>
  <calcPr calcId="125725" concurrentManualCount="2"/>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C36"/>
  <c r="CO35"/>
  <c r="BW35"/>
  <c r="BE35"/>
  <c r="AM35"/>
  <c r="C35"/>
  <c r="CO34"/>
  <c r="BW34"/>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AM34" l="1"/>
  <c r="BE34" s="1"/>
  <c r="U36"/>
</calcChain>
</file>

<file path=xl/sharedStrings.xml><?xml version="1.0" encoding="utf-8"?>
<sst xmlns="http://schemas.openxmlformats.org/spreadsheetml/2006/main" count="1010" uniqueCount="544">
  <si>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</si>
  <si>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</si>
  <si>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</si>
  <si>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</si>
  <si>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</si>
  <si>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</si>
  <si>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</si>
  <si>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</si>
  <si>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</si>
  <si>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</si>
  <si>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</si>
  <si>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</si>
  <si>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</si>
  <si>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</si>
  <si>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</si>
  <si>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</si>
  <si>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</si>
  <si>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</si>
  <si>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</si>
  <si>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</si>
  <si>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</si>
  <si>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</si>
  <si>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</si>
  <si>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</si>
  <si>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</si>
  <si>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</si>
  <si>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</si>
  <si>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</si>
  <si>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</si>
  <si>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</si>
  <si>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</si>
  <si>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</si>
  <si>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</si>
  <si>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</si>
  <si>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</si>
  <si>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</si>
  <si>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</si>
  <si>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</si>
  <si>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</si>
  <si>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</si>
  <si>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</si>
  <si>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</si>
  <si>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</si>
  <si>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</si>
  <si>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</si>
  <si>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</si>
  <si>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</si>
  <si>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</si>
  <si>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</si>
  <si>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</si>
  <si>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</si>
  <si>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</si>
  <si>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</si>
  <si>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</si>
  <si>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</si>
  <si>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</si>
  <si>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</si>
  <si>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</si>
  <si>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</si>
  <si>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</si>
  <si>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</si>
  <si>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</si>
  <si>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</si>
  <si>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</si>
  <si>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</si>
  <si>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</si>
  <si>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</si>
  <si>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</si>
  <si>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</si>
  <si>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</si>
  <si>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</si>
  <si>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</si>
  <si>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</si>
  <si>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</si>
  <si>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</si>
  <si>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</si>
  <si>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</si>
  <si>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</si>
  <si>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</si>
  <si>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</si>
  <si>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</si>
  <si>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</si>
  <si>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</si>
  <si>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</si>
  <si>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</si>
  <si>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</si>
  <si>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</si>
  <si>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</si>
  <si>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</si>
  <si>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</si>
  <si>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</si>
  <si>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</si>
  <si>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</si>
  <si>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</si>
  <si>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</si>
  <si>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</si>
  <si>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</si>
  <si>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</si>
  <si>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</si>
  <si>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</si>
  <si>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</si>
  <si>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</si>
  <si>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</si>
  <si>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</si>
  <si>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</si>
  <si>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</si>
  <si>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</si>
  <si>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</si>
  <si>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</si>
  <si>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</si>
  <si>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</si>
  <si>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</si>
  <si>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</si>
  <si>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</si>
  <si>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</si>
  <si>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</si>
  <si>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</si>
  <si>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</si>
  <si>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</si>
  <si>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</si>
  <si>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</si>
  <si>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</si>
  <si>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</si>
  <si>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</si>
  <si>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</si>
  <si>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</si>
  <si>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</si>
  <si>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</si>
  <si>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</si>
  <si>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</si>
  <si>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</si>
  <si>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</si>
  <si>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</si>
  <si>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</si>
  <si>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</si>
  <si>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</si>
  <si>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</si>
  <si>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</si>
  <si>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</si>
  <si>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</si>
  <si>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</si>
  <si>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</si>
  <si>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</si>
  <si>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</si>
  <si>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</si>
  <si>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</si>
  <si>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</si>
  <si>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</si>
  <si>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</si>
  <si>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</si>
  <si>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</si>
  <si>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</si>
  <si>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</si>
  <si>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</si>
  <si>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</si>
  <si>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</si>
  <si>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</si>
  <si>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</si>
  <si>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</si>
  <si>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</si>
  <si>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</si>
  <si>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</si>
  <si>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</si>
  <si>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</si>
  <si>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</si>
  <si>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</si>
  <si>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</si>
  <si>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</si>
  <si>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</si>
  <si>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</si>
  <si>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</si>
  <si>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</si>
  <si>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</si>
  <si>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</si>
  <si>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</si>
  <si>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</si>
  <si>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</si>
  <si>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</si>
  <si>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</si>
  <si>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</si>
  <si>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</si>
  <si>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</si>
  <si>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</si>
  <si>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</si>
  <si>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</si>
  <si>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</si>
  <si>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</si>
  <si>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</si>
  <si>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</si>
  <si>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</si>
  <si>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</si>
  <si>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</si>
  <si>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北海道訓子府町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</si>
  <si>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</si>
  <si>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</si>
  <si>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</si>
  <si>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</si>
  <si>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</si>
  <si>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</si>
  <si>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</si>
  <si>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</si>
  <si>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</si>
  <si>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</si>
  <si>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</si>
  <si>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</si>
  <si>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</si>
  <si>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</si>
  <si>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</si>
  <si>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</si>
  <si>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</si>
  <si>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</si>
  <si>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</si>
  <si>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</si>
  <si>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</si>
  <si>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</si>
  <si>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</si>
  <si>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</si>
  <si>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</si>
  <si>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</si>
  <si>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</si>
  <si>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</si>
  <si>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</si>
  <si>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</si>
  <si>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</si>
  <si>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</si>
  <si>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</si>
  <si>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</si>
  <si>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</si>
  <si>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</si>
  <si>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</si>
  <si>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</si>
  <si>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</si>
  <si>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</si>
  <si>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</si>
  <si>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</si>
  <si>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</si>
  <si>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</si>
  <si>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</si>
  <si>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</si>
  <si>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</si>
  <si>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</si>
  <si>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</si>
  <si>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</si>
  <si>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</si>
  <si>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</si>
  <si>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</si>
  <si>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</si>
  <si>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</si>
  <si>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</si>
  <si>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</si>
  <si>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</si>
  <si>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</si>
  <si>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</si>
  <si>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</si>
  <si>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</si>
  <si>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</si>
  <si>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</si>
  <si>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</si>
  <si>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</si>
  <si>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</si>
  <si>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</si>
  <si>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</si>
  <si>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</si>
  <si>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</si>
  <si>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</si>
  <si>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</si>
  <si>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</si>
  <si>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</si>
  <si>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</si>
  <si>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</si>
  <si>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</si>
  <si>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</si>
  <si>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</si>
  <si>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</si>
  <si>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</si>
  <si>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</si>
  <si>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</si>
  <si>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</si>
  <si>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</si>
  <si>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</si>
  <si>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</si>
  <si>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</si>
  <si>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</si>
  <si>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</si>
  <si>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</si>
  <si>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</si>
  <si>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</si>
  <si>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</si>
  <si>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</si>
  <si>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</si>
  <si>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</si>
  <si>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</si>
  <si>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</si>
  <si>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</si>
  <si>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</si>
  <si>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</si>
  <si>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</si>
  <si>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</si>
  <si>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</si>
  <si>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</si>
  <si>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</si>
  <si>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</si>
  <si>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</si>
  <si>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</si>
  <si>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</si>
  <si>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</si>
  <si>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</si>
  <si>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</si>
  <si>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</si>
  <si>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</si>
  <si>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</si>
  <si>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</si>
  <si>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</si>
  <si>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</si>
  <si>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</si>
  <si>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</si>
  <si>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</si>
  <si>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</si>
  <si>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</si>
  <si>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</si>
  <si>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</si>
  <si>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</si>
  <si>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</si>
  <si>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</si>
  <si>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</si>
  <si>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</si>
  <si>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</si>
  <si>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</si>
  <si>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</si>
  <si>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</si>
  <si>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</si>
  <si>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</si>
  <si>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</si>
  <si>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</si>
  <si>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</si>
  <si>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</si>
  <si>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</si>
  <si>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</si>
  <si>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</si>
  <si>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</si>
  <si>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</si>
  <si>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</si>
  <si>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北海道訓子府町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</si>
  <si>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</si>
  <si>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</si>
  <si>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</si>
  <si>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</si>
  <si>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</si>
  <si>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</si>
  <si>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</si>
  <si>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</si>
  <si>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</si>
  <si>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</si>
  <si>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</si>
  <si>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</si>
  <si>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</si>
  <si>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</si>
  <si>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</si>
  <si>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</si>
  <si>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</si>
  <si>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</si>
  <si>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</si>
  <si>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</si>
  <si>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</si>
  <si>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</si>
  <si>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</si>
  <si>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</si>
  <si>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</si>
  <si>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</si>
  <si>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</si>
  <si>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</si>
  <si>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</si>
  <si>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</si>
  <si>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</si>
  <si>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</si>
  <si>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</si>
  <si>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</si>
  <si>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</si>
  <si>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</si>
  <si>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</si>
  <si>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</si>
  <si>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</si>
  <si>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</si>
  <si>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</si>
  <si>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</si>
  <si>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</si>
  <si>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</si>
  <si>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</si>
  <si>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</si>
  <si>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</si>
  <si>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</si>
  <si>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</si>
  <si>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</si>
  <si>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</si>
  <si>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</si>
  <si>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</si>
  <si>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</si>
  <si>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</si>
  <si>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</si>
  <si>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</si>
  <si>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</si>
  <si>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</si>
  <si>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</si>
  <si>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</si>
  <si>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</si>
  <si>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</si>
  <si>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</si>
  <si>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</si>
  <si>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</si>
  <si>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</si>
  <si>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</si>
  <si>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</si>
  <si>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</si>
  <si>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</si>
  <si>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</si>
  <si>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</si>
  <si>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</si>
  <si>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</si>
  <si>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</si>
  <si>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</si>
  <si>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</si>
  <si>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</si>
  <si>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</si>
  <si>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</si>
  <si>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</si>
  <si>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</si>
  <si>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</si>
  <si>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</si>
  <si>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</si>
  <si>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</si>
  <si>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</si>
  <si>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</si>
  <si>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</si>
  <si>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</si>
  <si>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</si>
  <si>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</si>
  <si>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</si>
  <si>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</si>
  <si>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</si>
  <si>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</si>
  <si>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</si>
  <si>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</si>
  <si>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</si>
  <si>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</si>
  <si>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</si>
  <si>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</si>
  <si>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</si>
  <si>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</si>
  <si>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</si>
  <si>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</si>
  <si>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</si>
  <si>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</si>
  <si>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</si>
  <si>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</si>
  <si>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</si>
  <si>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</si>
  <si>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</si>
  <si>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</si>
  <si>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</si>
  <si>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</si>
  <si>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</si>
  <si>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</si>
  <si>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</si>
  <si>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</si>
  <si>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</si>
  <si>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</si>
  <si>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</si>
  <si>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</si>
  <si>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</si>
  <si>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</si>
  <si>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</si>
  <si>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</si>
  <si>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</si>
  <si>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</si>
  <si>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</si>
  <si>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</si>
  <si>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</si>
  <si>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</si>
  <si>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</si>
  <si>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</si>
  <si>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</si>
  <si>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</si>
  <si>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</si>
  <si>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</si>
  <si>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</si>
  <si>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</si>
  <si>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</si>
  <si>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</si>
  <si>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</si>
  <si>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</si>
  <si>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</si>
  <si>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</si>
  <si>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</si>
  <si>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</si>
  <si>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</si>
  <si>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</si>
  <si>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</si>
  <si>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</si>
  <si>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</si>
  <si>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</si>
  <si>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</si>
  <si>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</si>
  <si>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</si>
  <si>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</si>
  <si>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</si>
  <si>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</si>
  <si>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</si>
  <si>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</si>
  <si>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</si>
  <si>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</si>
  <si>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</si>
  <si>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</si>
  <si>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</si>
  <si>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</si>
  <si>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</si>
  <si>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</si>
  <si>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1.86</t>
  </si>
  <si>
    <t>▲ 5.41</t>
  </si>
  <si>
    <t>▲ 1.81</t>
  </si>
  <si>
    <t>介護保険特別会計</t>
  </si>
  <si>
    <t>▲ 0.13</t>
  </si>
  <si>
    <t>水道事業会計</t>
  </si>
  <si>
    <t>一般会計</t>
  </si>
  <si>
    <t>国民健康保険特別会計</t>
  </si>
  <si>
    <t>後期高齢者医療特別会計</t>
  </si>
  <si>
    <t>下水道事業特別会計</t>
  </si>
  <si>
    <t>その他会計（赤字）</t>
  </si>
  <si>
    <t>その他会計（黒字）</t>
  </si>
  <si>
    <t>網走地方教育研修センター</t>
    <rPh sb="0" eb="2">
      <t>アバシリ</t>
    </rPh>
    <rPh sb="2" eb="4">
      <t>チホウ</t>
    </rPh>
    <rPh sb="4" eb="6">
      <t>キョウイク</t>
    </rPh>
    <rPh sb="6" eb="8">
      <t>ケンシュウ</t>
    </rPh>
    <phoneticPr fontId="2"/>
  </si>
  <si>
    <t>北見地区消防組合</t>
    <rPh sb="0" eb="2">
      <t>キタミ</t>
    </rPh>
    <rPh sb="2" eb="4">
      <t>チク</t>
    </rPh>
    <rPh sb="4" eb="6">
      <t>ショウボウ</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</si>
  <si>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</si>
  <si>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</si>
  <si>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</si>
  <si>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</si>
  <si>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</si>
  <si>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</si>
  <si>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</si>
  <si>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</si>
  <si>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</si>
  <si>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</si>
  <si>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</si>
  <si>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</si>
  <si>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</si>
  <si>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将来負担比率は発生しておらず、実質公債費比率についても着実に完了している償還と大型事業抑制による起債発行の抑制により年々改善の方向となっている。今後はこども園やスポーツ
センターなどの大型建設事業の起債償還が発生することから若干実質公債費比率の数値は上昇していくと推計している。</t>
    <rPh sb="0" eb="2">
      <t>ショウライ</t>
    </rPh>
    <rPh sb="2" eb="4">
      <t>フタン</t>
    </rPh>
    <rPh sb="4" eb="6">
      <t>ヒリツ</t>
    </rPh>
    <rPh sb="7" eb="9">
      <t>ハッセイ</t>
    </rPh>
    <rPh sb="15" eb="17">
      <t>ジッシツ</t>
    </rPh>
    <rPh sb="17" eb="20">
      <t>コウサイヒ</t>
    </rPh>
    <rPh sb="20" eb="22">
      <t>ヒリツ</t>
    </rPh>
    <rPh sb="27" eb="29">
      <t>チャクジツ</t>
    </rPh>
    <rPh sb="30" eb="32">
      <t>カンリョウ</t>
    </rPh>
    <rPh sb="36" eb="38">
      <t>ショウカン</t>
    </rPh>
    <rPh sb="39" eb="41">
      <t>オオガタ</t>
    </rPh>
    <rPh sb="41" eb="43">
      <t>ジギョウ</t>
    </rPh>
    <rPh sb="43" eb="45">
      <t>ヨクセイ</t>
    </rPh>
    <rPh sb="48" eb="50">
      <t>キサイ</t>
    </rPh>
    <rPh sb="50" eb="52">
      <t>ハッコウ</t>
    </rPh>
    <rPh sb="53" eb="55">
      <t>ヨクセイ</t>
    </rPh>
    <rPh sb="58" eb="60">
      <t>ネンネン</t>
    </rPh>
    <rPh sb="60" eb="62">
      <t>カイゼン</t>
    </rPh>
    <rPh sb="63" eb="65">
      <t>ホウコウ</t>
    </rPh>
    <rPh sb="72" eb="74">
      <t>コンゴ</t>
    </rPh>
    <rPh sb="78" eb="79">
      <t>エン</t>
    </rPh>
    <rPh sb="92" eb="94">
      <t>オオガタ</t>
    </rPh>
    <rPh sb="94" eb="96">
      <t>ケンセツ</t>
    </rPh>
    <rPh sb="96" eb="98">
      <t>ジギョウ</t>
    </rPh>
    <rPh sb="99" eb="101">
      <t>キサイ</t>
    </rPh>
    <rPh sb="101" eb="103">
      <t>ショウカン</t>
    </rPh>
    <rPh sb="104" eb="106">
      <t>ハッセイ</t>
    </rPh>
    <rPh sb="112" eb="114">
      <t>ジャッカン</t>
    </rPh>
    <rPh sb="114" eb="116">
      <t>ジッシツ</t>
    </rPh>
    <rPh sb="116" eb="119">
      <t>コウサイヒ</t>
    </rPh>
    <rPh sb="119" eb="121">
      <t>ヒリツ</t>
    </rPh>
    <rPh sb="122" eb="124">
      <t>スウチ</t>
    </rPh>
    <rPh sb="125" eb="127">
      <t>ジョウショウ</t>
    </rPh>
    <rPh sb="132" eb="134">
      <t>スイケイ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</si>
</sst>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61190</c:v>
                </c:pt>
                <c:pt idx="1">
                  <c:v>74741</c:v>
                </c:pt>
                <c:pt idx="2">
                  <c:v>143979</c:v>
                </c:pt>
                <c:pt idx="3">
                  <c:v>157657</c:v>
                </c:pt>
                <c:pt idx="4">
                  <c:v>297800</c:v>
                </c:pt>
              </c:numCache>
            </c:numRef>
          </c:val>
        </c:ser>
        <c:marker val="1"/>
        <c:axId val="90064000"/>
        <c:axId val="90065920"/>
      </c:lineChart>
      <c:catAx>
        <c:axId val="9006400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65920"/>
        <c:crosses val="autoZero"/>
        <c:auto val="1"/>
        <c:lblAlgn val="ctr"/>
        <c:lblOffset val="100"/>
        <c:tickLblSkip val="1"/>
        <c:tickMarkSkip val="1"/>
      </c:catAx>
      <c:valAx>
        <c:axId val="90065920"/>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640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6.24</c:v>
                </c:pt>
                <c:pt idx="1">
                  <c:v>8.94</c:v>
                </c:pt>
                <c:pt idx="2">
                  <c:v>7.1</c:v>
                </c:pt>
                <c:pt idx="3">
                  <c:v>5.03</c:v>
                </c:pt>
                <c:pt idx="4">
                  <c:v>7.75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56.65</c:v>
                </c:pt>
                <c:pt idx="1">
                  <c:v>57.68</c:v>
                </c:pt>
                <c:pt idx="2">
                  <c:v>65.260000000000005</c:v>
                </c:pt>
                <c:pt idx="3">
                  <c:v>70.22</c:v>
                </c:pt>
                <c:pt idx="4">
                  <c:v>67.150000000000006</c:v>
                </c:pt>
              </c:numCache>
            </c:numRef>
          </c:val>
        </c:ser>
        <c:gapWidth val="250"/>
        <c:overlap val="100"/>
        <c:axId val="118482816"/>
        <c:axId val="1185751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c:v>
                </c:pt>
                <c:pt idx="1">
                  <c:v>3.06</c:v>
                </c:pt>
                <c:pt idx="2">
                  <c:v>-1.86</c:v>
                </c:pt>
                <c:pt idx="3">
                  <c:v>-5.41</c:v>
                </c:pt>
                <c:pt idx="4">
                  <c:v>-1.81</c:v>
                </c:pt>
              </c:numCache>
            </c:numRef>
          </c:val>
        </c:ser>
        <c:marker val="1"/>
        <c:axId val="118482816"/>
        <c:axId val="118575104"/>
      </c:lineChart>
      <c:catAx>
        <c:axId val="1184828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75104"/>
        <c:crosses val="autoZero"/>
        <c:auto val="1"/>
        <c:lblAlgn val="ctr"/>
        <c:lblOffset val="100"/>
        <c:tickLblSkip val="1"/>
        <c:tickMarkSkip val="1"/>
      </c:catAx>
      <c:valAx>
        <c:axId val="1185751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82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0.55000000000000004</c:v>
                </c:pt>
                <c:pt idx="2">
                  <c:v>#N/A</c:v>
                </c:pt>
                <c:pt idx="3">
                  <c:v>0.65</c:v>
                </c:pt>
                <c:pt idx="4">
                  <c:v>#N/A</c:v>
                </c:pt>
                <c:pt idx="5">
                  <c:v>0.9</c:v>
                </c:pt>
                <c:pt idx="6">
                  <c:v>#N/A</c:v>
                </c:pt>
                <c:pt idx="7">
                  <c:v>0.6</c:v>
                </c:pt>
                <c:pt idx="8">
                  <c:v>#N/A</c:v>
                </c:pt>
                <c:pt idx="9">
                  <c:v>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6.23</c:v>
                </c:pt>
                <c:pt idx="2">
                  <c:v>#N/A</c:v>
                </c:pt>
                <c:pt idx="3">
                  <c:v>8.94</c:v>
                </c:pt>
                <c:pt idx="4">
                  <c:v>#N/A</c:v>
                </c:pt>
                <c:pt idx="5">
                  <c:v>7.09</c:v>
                </c:pt>
                <c:pt idx="6">
                  <c:v>#N/A</c:v>
                </c:pt>
                <c:pt idx="7">
                  <c:v>5.03</c:v>
                </c:pt>
                <c:pt idx="8">
                  <c:v>#N/A</c:v>
                </c:pt>
                <c:pt idx="9">
                  <c:v>7.75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9.7200000000000006</c:v>
                </c:pt>
                <c:pt idx="2">
                  <c:v>#N/A</c:v>
                </c:pt>
                <c:pt idx="3">
                  <c:v>10.8</c:v>
                </c:pt>
                <c:pt idx="4">
                  <c:v>#N/A</c:v>
                </c:pt>
                <c:pt idx="5">
                  <c:v>12.36</c:v>
                </c:pt>
                <c:pt idx="6">
                  <c:v>#N/A</c:v>
                </c:pt>
                <c:pt idx="7">
                  <c:v>13.45</c:v>
                </c:pt>
                <c:pt idx="8">
                  <c:v>#N/A</c:v>
                </c:pt>
                <c:pt idx="9">
                  <c:v>14.27</c:v>
                </c:pt>
              </c:numCache>
            </c:numRef>
          </c:val>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0.06</c:v>
                </c:pt>
                <c:pt idx="2">
                  <c:v>#N/A</c:v>
                </c:pt>
                <c:pt idx="3">
                  <c:v>0</c:v>
                </c:pt>
                <c:pt idx="4">
                  <c:v>#N/A</c:v>
                </c:pt>
                <c:pt idx="5">
                  <c:v>0.09</c:v>
                </c:pt>
                <c:pt idx="6">
                  <c:v>#N/A</c:v>
                </c:pt>
                <c:pt idx="7">
                  <c:v>0.04</c:v>
                </c:pt>
                <c:pt idx="8">
                  <c:v>0.13</c:v>
                </c:pt>
                <c:pt idx="9">
                  <c:v>#N/A</c:v>
                </c:pt>
              </c:numCache>
            </c:numRef>
          </c:val>
        </c:ser>
        <c:overlap val="100"/>
        <c:axId val="119560064"/>
        <c:axId val="119561600"/>
      </c:barChart>
      <c:catAx>
        <c:axId val="119560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61600"/>
        <c:crosses val="autoZero"/>
        <c:auto val="1"/>
        <c:lblAlgn val="ctr"/>
        <c:lblOffset val="100"/>
        <c:tickLblSkip val="1"/>
        <c:tickMarkSkip val="1"/>
      </c:catAx>
      <c:valAx>
        <c:axId val="1195616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600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532</c:v>
                </c:pt>
                <c:pt idx="5">
                  <c:v>512</c:v>
                </c:pt>
                <c:pt idx="8">
                  <c:v>474</c:v>
                </c:pt>
                <c:pt idx="11">
                  <c:v>477</c:v>
                </c:pt>
                <c:pt idx="14">
                  <c:v>457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7</c:v>
                </c:pt>
                <c:pt idx="6">
                  <c:v>6</c:v>
                </c:pt>
                <c:pt idx="9">
                  <c:v>7</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c:v>
                </c:pt>
                <c:pt idx="3">
                  <c:v>76</c:v>
                </c:pt>
                <c:pt idx="6">
                  <c:v>75</c:v>
                </c:pt>
                <c:pt idx="9">
                  <c:v>69</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739</c:v>
                </c:pt>
                <c:pt idx="3">
                  <c:v>686</c:v>
                </c:pt>
                <c:pt idx="6">
                  <c:v>613</c:v>
                </c:pt>
                <c:pt idx="9">
                  <c:v>594</c:v>
                </c:pt>
                <c:pt idx="12">
                  <c:v>553</c:v>
                </c:pt>
              </c:numCache>
            </c:numRef>
          </c:val>
        </c:ser>
        <c:gapWidth val="100"/>
        <c:overlap val="100"/>
        <c:axId val="107715584"/>
        <c:axId val="1205218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301</c:v>
                </c:pt>
                <c:pt idx="2">
                  <c:v>#N/A</c:v>
                </c:pt>
                <c:pt idx="3">
                  <c:v>#N/A</c:v>
                </c:pt>
                <c:pt idx="4">
                  <c:v>257</c:v>
                </c:pt>
                <c:pt idx="5">
                  <c:v>#N/A</c:v>
                </c:pt>
                <c:pt idx="6">
                  <c:v>#N/A</c:v>
                </c:pt>
                <c:pt idx="7">
                  <c:v>220</c:v>
                </c:pt>
                <c:pt idx="8">
                  <c:v>#N/A</c:v>
                </c:pt>
                <c:pt idx="9">
                  <c:v>#N/A</c:v>
                </c:pt>
                <c:pt idx="10">
                  <c:v>193</c:v>
                </c:pt>
                <c:pt idx="11">
                  <c:v>#N/A</c:v>
                </c:pt>
                <c:pt idx="12">
                  <c:v>#N/A</c:v>
                </c:pt>
                <c:pt idx="13">
                  <c:v>177</c:v>
                </c:pt>
                <c:pt idx="14">
                  <c:v>#N/A</c:v>
                </c:pt>
              </c:numCache>
            </c:numRef>
          </c:val>
        </c:ser>
        <c:marker val="1"/>
        <c:axId val="107715584"/>
        <c:axId val="120521856"/>
      </c:lineChart>
      <c:catAx>
        <c:axId val="1077155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21856"/>
        <c:crosses val="autoZero"/>
        <c:auto val="1"/>
        <c:lblAlgn val="ctr"/>
        <c:lblOffset val="100"/>
        <c:tickLblSkip val="1"/>
        <c:tickMarkSkip val="1"/>
      </c:catAx>
      <c:valAx>
        <c:axId val="1205218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155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3893</c:v>
                </c:pt>
                <c:pt idx="5">
                  <c:v>3834</c:v>
                </c:pt>
                <c:pt idx="8">
                  <c:v>3682</c:v>
                </c:pt>
                <c:pt idx="11">
                  <c:v>3589</c:v>
                </c:pt>
                <c:pt idx="14">
                  <c:v>3572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540</c:v>
                </c:pt>
                <c:pt idx="5">
                  <c:v>479</c:v>
                </c:pt>
                <c:pt idx="8">
                  <c:v>413</c:v>
                </c:pt>
                <c:pt idx="11">
                  <c:v>354</c:v>
                </c:pt>
                <c:pt idx="14">
                  <c:v>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3208</c:v>
                </c:pt>
                <c:pt idx="5">
                  <c:v>3541</c:v>
                </c:pt>
                <c:pt idx="8">
                  <c:v>3990</c:v>
                </c:pt>
                <c:pt idx="11">
                  <c:v>4249</c:v>
                </c:pt>
                <c:pt idx="14">
                  <c:v>4149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958</c:v>
                </c:pt>
                <c:pt idx="3">
                  <c:v>938</c:v>
                </c:pt>
                <c:pt idx="6">
                  <c:v>877</c:v>
                </c:pt>
                <c:pt idx="9">
                  <c:v>822</c:v>
                </c:pt>
                <c:pt idx="12">
                  <c:v>755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100</c:v>
                </c:pt>
                <c:pt idx="6">
                  <c:v>62</c:v>
                </c:pt>
                <c:pt idx="9">
                  <c:v>120</c:v>
                </c:pt>
                <c:pt idx="12">
                  <c:v>107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790</c:v>
                </c:pt>
                <c:pt idx="3">
                  <c:v>784</c:v>
                </c:pt>
                <c:pt idx="6">
                  <c:v>757</c:v>
                </c:pt>
                <c:pt idx="9">
                  <c:v>716</c:v>
                </c:pt>
                <c:pt idx="12">
                  <c:v>214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c:v>
                </c:pt>
                <c:pt idx="3">
                  <c:v>77</c:v>
                </c:pt>
                <c:pt idx="6">
                  <c:v>58</c:v>
                </c:pt>
                <c:pt idx="9">
                  <c:v>39</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5067</c:v>
                </c:pt>
                <c:pt idx="3">
                  <c:v>4790</c:v>
                </c:pt>
                <c:pt idx="6">
                  <c:v>4592</c:v>
                </c:pt>
                <c:pt idx="9">
                  <c:v>4600</c:v>
                </c:pt>
                <c:pt idx="12">
                  <c:v>4713</c:v>
                </c:pt>
              </c:numCache>
            </c:numRef>
          </c:val>
        </c:ser>
        <c:gapWidth val="100"/>
        <c:overlap val="100"/>
        <c:axId val="120655872"/>
        <c:axId val="12065779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20655872"/>
        <c:axId val="120657792"/>
      </c:lineChart>
      <c:catAx>
        <c:axId val="1206558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57792"/>
        <c:crosses val="autoZero"/>
        <c:auto val="1"/>
        <c:lblAlgn val="ctr"/>
        <c:lblOffset val="100"/>
        <c:tickLblSkip val="1"/>
        <c:tickMarkSkip val="1"/>
      </c:catAx>
      <c:valAx>
        <c:axId val="1206577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558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20613888"/>
        <c:axId val="120648448"/>
      </c:scatterChart>
      <c:valAx>
        <c:axId val="12061388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48448"/>
        <c:crosses val="autoZero"/>
        <c:crossBetween val="midCat"/>
      </c:valAx>
      <c:valAx>
        <c:axId val="12064844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061388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13.4</c:v>
                </c:pt>
                <c:pt idx="1">
                  <c:v>11.6</c:v>
                </c:pt>
                <c:pt idx="2">
                  <c:v>10.3</c:v>
                </c:pt>
                <c:pt idx="3">
                  <c:v>8.8000000000000007</c:v>
                </c:pt>
                <c:pt idx="4">
                  <c:v>7.8</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121107968"/>
        <c:axId val="121109888"/>
      </c:scatterChart>
      <c:valAx>
        <c:axId val="121107968"/>
        <c:scaling>
          <c:orientation val="minMax"/>
          <c:max val="12.5"/>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109888"/>
        <c:crosses val="autoZero"/>
        <c:crossBetween val="midCat"/>
      </c:valAx>
      <c:valAx>
        <c:axId val="121109888"/>
        <c:scaling>
          <c:orientation val="minMax"/>
          <c:max val="2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1107968"/>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元利償還金については着実に償還を終了させ残額が減少している状況。今後は大型事業実施に伴う地方債の発行が予定されることから、償還額の平準化を図り、実質公債費比率の安定化を図る。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将来負担比率については、現在のところ発生していない。今後も将来負担を見込んだ計画的な基金造成により、将来負担の軽減を図る。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
5,725,623
5,431,776
226,311
2,918,905
4,712,852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財政力指数については、ここ</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年間０．２１となっている。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税の徴収率は高い数値を維持しており、今後も、職員の定数管理や財政健全化戦略プランの内容の継続による歳出の徹底的な見直しにより財政基盤の強化を図る。</a:t>
          </a:r>
          <a:endParaRPr lang="ja-JP" altLang="ja-JP"/>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償還終了により公債費は減少しているものの、今後の大型事業に伴う地方債の発行等により数値の悪化が懸念されることから、ＰＤＣＡサイクルによる事務事業の点検・見直しや各種事業のＩＴ化の促進、事業の民間委託の検討等により経常経費の削減を図っていく。</a:t>
          </a:r>
          <a:endParaRPr lang="ja-JP" altLang="ja-JP" sz="14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51816</xdr:rowOff>
    </xdr:to>
    <xdr:cxnSp macro="">
      <xdr:nvCxnSpPr>
        <xdr:cNvPr id="130" name="直線コネクタ 129"/>
        <xdr:cNvCxnSpPr/>
      </xdr:nvCxnSpPr>
      <xdr:spPr>
        <a:xfrm flipV="1">
          <a:off x="4114800" y="104571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51816</xdr:rowOff>
    </xdr:to>
    <xdr:cxnSp macro="">
      <xdr:nvCxnSpPr>
        <xdr:cNvPr id="133" name="直線コネクタ 132"/>
        <xdr:cNvCxnSpPr/>
      </xdr:nvCxnSpPr>
      <xdr:spPr>
        <a:xfrm>
          <a:off x="3225800" y="103124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6096</xdr:rowOff>
    </xdr:from>
    <xdr:to>
      <xdr:col>4</xdr:col>
      <xdr:colOff>482600</xdr:colOff>
      <xdr:row>60</xdr:row>
      <xdr:rowOff>25400</xdr:rowOff>
    </xdr:to>
    <xdr:cxnSp macro="">
      <xdr:nvCxnSpPr>
        <xdr:cNvPr id="136" name="直線コネクタ 135"/>
        <xdr:cNvCxnSpPr/>
      </xdr:nvCxnSpPr>
      <xdr:spPr>
        <a:xfrm>
          <a:off x="2336800" y="102930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6096</xdr:rowOff>
    </xdr:from>
    <xdr:to>
      <xdr:col>3</xdr:col>
      <xdr:colOff>279400</xdr:colOff>
      <xdr:row>60</xdr:row>
      <xdr:rowOff>165354</xdr:rowOff>
    </xdr:to>
    <xdr:cxnSp macro="">
      <xdr:nvCxnSpPr>
        <xdr:cNvPr id="139" name="直線コネクタ 138"/>
        <xdr:cNvCxnSpPr/>
      </xdr:nvCxnSpPr>
      <xdr:spPr>
        <a:xfrm flipV="1">
          <a:off x="1447800" y="102930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49" name="円/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51" name="円/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3" name="円/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126746</xdr:rowOff>
    </xdr:from>
    <xdr:to>
      <xdr:col>3</xdr:col>
      <xdr:colOff>330200</xdr:colOff>
      <xdr:row>60</xdr:row>
      <xdr:rowOff>56896</xdr:rowOff>
    </xdr:to>
    <xdr:sp macro="" textlink="">
      <xdr:nvSpPr>
        <xdr:cNvPr id="155" name="円/楕円 154"/>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67073</xdr:rowOff>
    </xdr:from>
    <xdr:ext cx="762000" cy="259045"/>
    <xdr:sp macro="" textlink="">
      <xdr:nvSpPr>
        <xdr:cNvPr id="156" name="テキスト ボックス 155"/>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7" name="円/楕円 156"/>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8" name="テキスト ボックス 157"/>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[280,137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人件費、物件費及び維持補修費の合計額の人口一人当たりの金額が類似団体平均を上回っているのは、主に人件費が主要因となっている。これは、町の施設を直営で行っている（</a:t>
          </a:r>
          <a:r>
            <a:rPr kumimoji="1" lang="ja-JP" altLang="en-US" sz="1100">
              <a:solidFill>
                <a:schemeClr val="dk1"/>
              </a:solidFill>
              <a:latin typeface="+mn-lt"/>
              <a:ea typeface="+mn-ea"/>
              <a:cs typeface="+mn-cs"/>
            </a:rPr>
            <a:t>認定こども園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温水</a:t>
          </a:r>
          <a:r>
            <a:rPr kumimoji="1" lang="ja-JP" altLang="ja-JP" sz="1100">
              <a:solidFill>
                <a:schemeClr val="dk1"/>
              </a:solidFill>
              <a:latin typeface="+mn-lt"/>
              <a:ea typeface="+mn-ea"/>
              <a:cs typeface="+mn-cs"/>
            </a:rPr>
            <a:t>プール・図書館・共同利用模範牧場・スポーツセンター等）ためである。今後は、民間でも実施可能な部分については、指定管理者制度導入を視野に入れた委託化等のコスト削減の検討を図る。</a:t>
          </a:r>
          <a:endParaRPr lang="ja-JP" altLang="ja-JP" sz="14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102952</xdr:rowOff>
    </xdr:from>
    <xdr:to>
      <xdr:col>7</xdr:col>
      <xdr:colOff>152400</xdr:colOff>
      <xdr:row>84</xdr:row>
      <xdr:rowOff>123318</xdr:rowOff>
    </xdr:to>
    <xdr:cxnSp macro="">
      <xdr:nvCxnSpPr>
        <xdr:cNvPr id="193" name="直線コネクタ 192"/>
        <xdr:cNvCxnSpPr/>
      </xdr:nvCxnSpPr>
      <xdr:spPr>
        <a:xfrm>
          <a:off x="4114800" y="14504752"/>
          <a:ext cx="8382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42720</xdr:rowOff>
    </xdr:from>
    <xdr:to>
      <xdr:col>6</xdr:col>
      <xdr:colOff>0</xdr:colOff>
      <xdr:row>84</xdr:row>
      <xdr:rowOff>102952</xdr:rowOff>
    </xdr:to>
    <xdr:cxnSp macro="">
      <xdr:nvCxnSpPr>
        <xdr:cNvPr id="196" name="直線コネクタ 195"/>
        <xdr:cNvCxnSpPr/>
      </xdr:nvCxnSpPr>
      <xdr:spPr>
        <a:xfrm>
          <a:off x="3225800" y="14444520"/>
          <a:ext cx="889000" cy="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15007</xdr:rowOff>
    </xdr:from>
    <xdr:to>
      <xdr:col>4</xdr:col>
      <xdr:colOff>482600</xdr:colOff>
      <xdr:row>84</xdr:row>
      <xdr:rowOff>42720</xdr:rowOff>
    </xdr:to>
    <xdr:cxnSp macro="">
      <xdr:nvCxnSpPr>
        <xdr:cNvPr id="199" name="直線コネクタ 198"/>
        <xdr:cNvCxnSpPr/>
      </xdr:nvCxnSpPr>
      <xdr:spPr>
        <a:xfrm>
          <a:off x="2336800" y="14416807"/>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15007</xdr:rowOff>
    </xdr:from>
    <xdr:to>
      <xdr:col>3</xdr:col>
      <xdr:colOff>279400</xdr:colOff>
      <xdr:row>84</xdr:row>
      <xdr:rowOff>31455</xdr:rowOff>
    </xdr:to>
    <xdr:cxnSp macro="">
      <xdr:nvCxnSpPr>
        <xdr:cNvPr id="202" name="直線コネクタ 201"/>
        <xdr:cNvCxnSpPr/>
      </xdr:nvCxnSpPr>
      <xdr:spPr>
        <a:xfrm flipV="1">
          <a:off x="1447800" y="14416807"/>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72518</xdr:rowOff>
    </xdr:from>
    <xdr:to>
      <xdr:col>7</xdr:col>
      <xdr:colOff>203200</xdr:colOff>
      <xdr:row>85</xdr:row>
      <xdr:rowOff>2668</xdr:rowOff>
    </xdr:to>
    <xdr:sp macro="" textlink="">
      <xdr:nvSpPr>
        <xdr:cNvPr id="212" name="円/楕円 211"/>
        <xdr:cNvSpPr/>
      </xdr:nvSpPr>
      <xdr:spPr>
        <a:xfrm>
          <a:off x="4902200" y="144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44595</xdr:rowOff>
    </xdr:from>
    <xdr:ext cx="762000" cy="259045"/>
    <xdr:sp macro="" textlink="">
      <xdr:nvSpPr>
        <xdr:cNvPr id="213" name="人件費・物件費等の状況該当値テキスト"/>
        <xdr:cNvSpPr txBox="1"/>
      </xdr:nvSpPr>
      <xdr:spPr>
        <a:xfrm>
          <a:off x="5041900" y="1444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280,137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52152</xdr:rowOff>
    </xdr:from>
    <xdr:to>
      <xdr:col>6</xdr:col>
      <xdr:colOff>50800</xdr:colOff>
      <xdr:row>84</xdr:row>
      <xdr:rowOff>153752</xdr:rowOff>
    </xdr:to>
    <xdr:sp macro="" textlink="">
      <xdr:nvSpPr>
        <xdr:cNvPr id="214" name="円/楕円 213"/>
        <xdr:cNvSpPr/>
      </xdr:nvSpPr>
      <xdr:spPr>
        <a:xfrm>
          <a:off x="4064000" y="144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138529</xdr:rowOff>
    </xdr:from>
    <xdr:ext cx="736600" cy="259045"/>
    <xdr:sp macro="" textlink="">
      <xdr:nvSpPr>
        <xdr:cNvPr id="215" name="テキスト ボックス 214"/>
        <xdr:cNvSpPr txBox="1"/>
      </xdr:nvSpPr>
      <xdr:spPr>
        <a:xfrm>
          <a:off x="3733800" y="1454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275,073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163370</xdr:rowOff>
    </xdr:from>
    <xdr:to>
      <xdr:col>4</xdr:col>
      <xdr:colOff>533400</xdr:colOff>
      <xdr:row>84</xdr:row>
      <xdr:rowOff>93520</xdr:rowOff>
    </xdr:to>
    <xdr:sp macro="" textlink="">
      <xdr:nvSpPr>
        <xdr:cNvPr id="216" name="円/楕円 215"/>
        <xdr:cNvSpPr/>
      </xdr:nvSpPr>
      <xdr:spPr>
        <a:xfrm>
          <a:off x="3175000" y="14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78297</xdr:rowOff>
    </xdr:from>
    <xdr:ext cx="762000" cy="259045"/>
    <xdr:sp macro="" textlink="">
      <xdr:nvSpPr>
        <xdr:cNvPr id="217" name="テキスト ボックス 216"/>
        <xdr:cNvSpPr txBox="1"/>
      </xdr:nvSpPr>
      <xdr:spPr>
        <a:xfrm>
          <a:off x="2844800" y="144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135657</xdr:rowOff>
    </xdr:from>
    <xdr:to>
      <xdr:col>3</xdr:col>
      <xdr:colOff>330200</xdr:colOff>
      <xdr:row>84</xdr:row>
      <xdr:rowOff>65807</xdr:rowOff>
    </xdr:to>
    <xdr:sp macro="" textlink="">
      <xdr:nvSpPr>
        <xdr:cNvPr id="218" name="円/楕円 217"/>
        <xdr:cNvSpPr/>
      </xdr:nvSpPr>
      <xdr:spPr>
        <a:xfrm>
          <a:off x="2286000" y="143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50584</xdr:rowOff>
    </xdr:from>
    <xdr:ext cx="762000" cy="259045"/>
    <xdr:sp macro="" textlink="">
      <xdr:nvSpPr>
        <xdr:cNvPr id="219" name="テキスト ボックス 218"/>
        <xdr:cNvSpPr txBox="1"/>
      </xdr:nvSpPr>
      <xdr:spPr>
        <a:xfrm>
          <a:off x="1955800" y="144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152105</xdr:rowOff>
    </xdr:from>
    <xdr:to>
      <xdr:col>2</xdr:col>
      <xdr:colOff>127000</xdr:colOff>
      <xdr:row>84</xdr:row>
      <xdr:rowOff>82255</xdr:rowOff>
    </xdr:to>
    <xdr:sp macro="" textlink="">
      <xdr:nvSpPr>
        <xdr:cNvPr id="220" name="円/楕円 219"/>
        <xdr:cNvSpPr/>
      </xdr:nvSpPr>
      <xdr:spPr>
        <a:xfrm>
          <a:off x="1397000" y="143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67032</xdr:rowOff>
    </xdr:from>
    <xdr:ext cx="762000" cy="259045"/>
    <xdr:sp macro="" textlink="">
      <xdr:nvSpPr>
        <xdr:cNvPr id="221" name="テキスト ボックス 220"/>
        <xdr:cNvSpPr txBox="1"/>
      </xdr:nvSpPr>
      <xdr:spPr>
        <a:xfrm>
          <a:off x="1066800" y="144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から継続した職員給与の独自削減や、給与表の見直しにより一定の削減に成功したが、まだ、類似団体平均値を上回っていることから、民間企業の平均給与の状況を踏まえ、給与の適正化に努めることにより、類似団体平均水準まで低下させるよう縮減努力を図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86</xdr:row>
      <xdr:rowOff>48513</xdr:rowOff>
    </xdr:to>
    <xdr:cxnSp macro="">
      <xdr:nvCxnSpPr>
        <xdr:cNvPr id="253" name="直線コネクタ 252"/>
        <xdr:cNvCxnSpPr/>
      </xdr:nvCxnSpPr>
      <xdr:spPr>
        <a:xfrm flipV="1">
          <a:off x="16179800" y="1478838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48513</xdr:rowOff>
    </xdr:to>
    <xdr:cxnSp macro="">
      <xdr:nvCxnSpPr>
        <xdr:cNvPr id="256" name="直線コネクタ 255"/>
        <xdr:cNvCxnSpPr/>
      </xdr:nvCxnSpPr>
      <xdr:spPr>
        <a:xfrm>
          <a:off x="15290800" y="147883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91694</xdr:rowOff>
    </xdr:to>
    <xdr:cxnSp macro="">
      <xdr:nvCxnSpPr>
        <xdr:cNvPr id="259" name="直線コネクタ 258"/>
        <xdr:cNvCxnSpPr/>
      </xdr:nvCxnSpPr>
      <xdr:spPr>
        <a:xfrm flipV="1">
          <a:off x="14401800" y="14788387"/>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91694</xdr:rowOff>
    </xdr:from>
    <xdr:to>
      <xdr:col>21</xdr:col>
      <xdr:colOff>0</xdr:colOff>
      <xdr:row>88</xdr:row>
      <xdr:rowOff>106172</xdr:rowOff>
    </xdr:to>
    <xdr:cxnSp macro="">
      <xdr:nvCxnSpPr>
        <xdr:cNvPr id="262" name="直線コネクタ 261"/>
        <xdr:cNvCxnSpPr/>
      </xdr:nvCxnSpPr>
      <xdr:spPr>
        <a:xfrm flipV="1">
          <a:off x="13512800" y="151792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2" name="円/楕円 271"/>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60214</xdr:rowOff>
    </xdr:from>
    <xdr:ext cx="762000" cy="259045"/>
    <xdr:sp macro="" textlink="">
      <xdr:nvSpPr>
        <xdr:cNvPr id="273" name="給与水準   （国との比較）該当値テキスト"/>
        <xdr:cNvSpPr txBox="1"/>
      </xdr:nvSpPr>
      <xdr:spPr>
        <a:xfrm>
          <a:off x="17106900" y="14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4" name="円/楕円 273"/>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5" name="テキスト ボックス 274"/>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6" name="円/楕円 275"/>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7" name="テキスト ボックス 276"/>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78" name="円/楕円 277"/>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127271</xdr:rowOff>
    </xdr:from>
    <xdr:ext cx="762000" cy="259045"/>
    <xdr:sp macro="" textlink="">
      <xdr:nvSpPr>
        <xdr:cNvPr id="279" name="テキスト ボックス 278"/>
        <xdr:cNvSpPr txBox="1"/>
      </xdr:nvSpPr>
      <xdr:spPr>
        <a:xfrm>
          <a:off x="14020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0" name="円/楕円 279"/>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1" name="テキスト ボックス 280"/>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ここ数年は類似団体平均とほぼ同数値を示している。職員定数管理計画は平成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年度をもって終了したが、今後も新たな計画策定を検討し、適正規模の職員数を保つよう定数管理に努める。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45139</xdr:rowOff>
    </xdr:from>
    <xdr:to>
      <xdr:col>24</xdr:col>
      <xdr:colOff>558800</xdr:colOff>
      <xdr:row>62</xdr:row>
      <xdr:rowOff>46518</xdr:rowOff>
    </xdr:to>
    <xdr:cxnSp macro="">
      <xdr:nvCxnSpPr>
        <xdr:cNvPr id="318" name="直線コネクタ 317"/>
        <xdr:cNvCxnSpPr/>
      </xdr:nvCxnSpPr>
      <xdr:spPr>
        <a:xfrm flipV="1">
          <a:off x="16179800" y="10675039"/>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162124</xdr:rowOff>
    </xdr:from>
    <xdr:to>
      <xdr:col>23</xdr:col>
      <xdr:colOff>406400</xdr:colOff>
      <xdr:row>62</xdr:row>
      <xdr:rowOff>46518</xdr:rowOff>
    </xdr:to>
    <xdr:cxnSp macro="">
      <xdr:nvCxnSpPr>
        <xdr:cNvPr id="321" name="直線コネクタ 320"/>
        <xdr:cNvCxnSpPr/>
      </xdr:nvCxnSpPr>
      <xdr:spPr>
        <a:xfrm>
          <a:off x="15290800" y="1062057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162124</xdr:rowOff>
    </xdr:from>
    <xdr:to>
      <xdr:col>22</xdr:col>
      <xdr:colOff>203200</xdr:colOff>
      <xdr:row>61</xdr:row>
      <xdr:rowOff>163503</xdr:rowOff>
    </xdr:to>
    <xdr:cxnSp macro="">
      <xdr:nvCxnSpPr>
        <xdr:cNvPr id="324" name="直線コネクタ 323"/>
        <xdr:cNvCxnSpPr/>
      </xdr:nvCxnSpPr>
      <xdr:spPr>
        <a:xfrm flipV="1">
          <a:off x="14401800" y="10620574"/>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163503</xdr:rowOff>
    </xdr:from>
    <xdr:to>
      <xdr:col>21</xdr:col>
      <xdr:colOff>0</xdr:colOff>
      <xdr:row>61</xdr:row>
      <xdr:rowOff>167640</xdr:rowOff>
    </xdr:to>
    <xdr:cxnSp macro="">
      <xdr:nvCxnSpPr>
        <xdr:cNvPr id="327" name="直線コネクタ 326"/>
        <xdr:cNvCxnSpPr/>
      </xdr:nvCxnSpPr>
      <xdr:spPr>
        <a:xfrm flipV="1">
          <a:off x="13512800" y="10621953"/>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165789</xdr:rowOff>
    </xdr:from>
    <xdr:to>
      <xdr:col>24</xdr:col>
      <xdr:colOff>609600</xdr:colOff>
      <xdr:row>62</xdr:row>
      <xdr:rowOff>95939</xdr:rowOff>
    </xdr:to>
    <xdr:sp macro="" textlink="">
      <xdr:nvSpPr>
        <xdr:cNvPr id="337" name="円/楕円 336"/>
        <xdr:cNvSpPr/>
      </xdr:nvSpPr>
      <xdr:spPr>
        <a:xfrm>
          <a:off x="169672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137866</xdr:rowOff>
    </xdr:from>
    <xdr:ext cx="762000" cy="259045"/>
    <xdr:sp macro="" textlink="">
      <xdr:nvSpPr>
        <xdr:cNvPr id="338" name="定員管理の状況該当値テキスト"/>
        <xdr:cNvSpPr txBox="1"/>
      </xdr:nvSpPr>
      <xdr:spPr>
        <a:xfrm>
          <a:off x="17106900" y="1059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167168</xdr:rowOff>
    </xdr:from>
    <xdr:to>
      <xdr:col>23</xdr:col>
      <xdr:colOff>457200</xdr:colOff>
      <xdr:row>62</xdr:row>
      <xdr:rowOff>97318</xdr:rowOff>
    </xdr:to>
    <xdr:sp macro="" textlink="">
      <xdr:nvSpPr>
        <xdr:cNvPr id="339" name="円/楕円 338"/>
        <xdr:cNvSpPr/>
      </xdr:nvSpPr>
      <xdr:spPr>
        <a:xfrm>
          <a:off x="16129000" y="10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82095</xdr:rowOff>
    </xdr:from>
    <xdr:ext cx="736600" cy="259045"/>
    <xdr:sp macro="" textlink="">
      <xdr:nvSpPr>
        <xdr:cNvPr id="340" name="テキスト ボックス 339"/>
        <xdr:cNvSpPr txBox="1"/>
      </xdr:nvSpPr>
      <xdr:spPr>
        <a:xfrm>
          <a:off x="15798800" y="1071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111324</xdr:rowOff>
    </xdr:from>
    <xdr:to>
      <xdr:col>22</xdr:col>
      <xdr:colOff>254000</xdr:colOff>
      <xdr:row>62</xdr:row>
      <xdr:rowOff>41474</xdr:rowOff>
    </xdr:to>
    <xdr:sp macro="" textlink="">
      <xdr:nvSpPr>
        <xdr:cNvPr id="341" name="円/楕円 340"/>
        <xdr:cNvSpPr/>
      </xdr:nvSpPr>
      <xdr:spPr>
        <a:xfrm>
          <a:off x="15240000" y="10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51651</xdr:rowOff>
    </xdr:from>
    <xdr:ext cx="762000" cy="259045"/>
    <xdr:sp macro="" textlink="">
      <xdr:nvSpPr>
        <xdr:cNvPr id="342" name="テキスト ボックス 341"/>
        <xdr:cNvSpPr txBox="1"/>
      </xdr:nvSpPr>
      <xdr:spPr>
        <a:xfrm>
          <a:off x="14909800" y="103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112703</xdr:rowOff>
    </xdr:from>
    <xdr:to>
      <xdr:col>21</xdr:col>
      <xdr:colOff>50800</xdr:colOff>
      <xdr:row>62</xdr:row>
      <xdr:rowOff>42853</xdr:rowOff>
    </xdr:to>
    <xdr:sp macro="" textlink="">
      <xdr:nvSpPr>
        <xdr:cNvPr id="343" name="円/楕円 342"/>
        <xdr:cNvSpPr/>
      </xdr:nvSpPr>
      <xdr:spPr>
        <a:xfrm>
          <a:off x="14351000" y="105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27630</xdr:rowOff>
    </xdr:from>
    <xdr:ext cx="762000" cy="259045"/>
    <xdr:sp macro="" textlink="">
      <xdr:nvSpPr>
        <xdr:cNvPr id="344" name="テキスト ボックス 343"/>
        <xdr:cNvSpPr txBox="1"/>
      </xdr:nvSpPr>
      <xdr:spPr>
        <a:xfrm>
          <a:off x="14020800" y="1065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5" name="円/楕円 344"/>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46" name="テキスト ボックス 345"/>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実質公債費比率は、ここ数年の地方債発行抑制と償還の終了により、年々減少しており、平成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から</a:t>
          </a:r>
          <a:r>
            <a:rPr kumimoji="1" lang="ja-JP" altLang="ja-JP" sz="1100">
              <a:solidFill>
                <a:schemeClr val="dk1"/>
              </a:solidFill>
              <a:latin typeface="+mn-lt"/>
              <a:ea typeface="+mn-ea"/>
              <a:cs typeface="+mn-cs"/>
            </a:rPr>
            <a:t>は類似団体平均値を下回る結果となっ</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しかし、平成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年度に終了した認定こども園建設事業やスポーツセンター建設事業、さらに継続して実施されている農業基盤整備事業</a:t>
          </a:r>
          <a:r>
            <a:rPr kumimoji="1" lang="ja-JP" altLang="ja-JP" sz="1100">
              <a:solidFill>
                <a:schemeClr val="dk1"/>
              </a:solidFill>
              <a:latin typeface="+mn-lt"/>
              <a:ea typeface="+mn-ea"/>
              <a:cs typeface="+mn-cs"/>
            </a:rPr>
            <a:t>に伴</a:t>
          </a:r>
          <a:r>
            <a:rPr kumimoji="1" lang="ja-JP" altLang="en-US" sz="1100">
              <a:solidFill>
                <a:schemeClr val="dk1"/>
              </a:solidFill>
              <a:latin typeface="+mn-lt"/>
              <a:ea typeface="+mn-ea"/>
              <a:cs typeface="+mn-cs"/>
            </a:rPr>
            <a:t>い、多額の</a:t>
          </a:r>
          <a:r>
            <a:rPr kumimoji="1" lang="ja-JP" altLang="ja-JP" sz="1100">
              <a:solidFill>
                <a:schemeClr val="dk1"/>
              </a:solidFill>
              <a:latin typeface="+mn-lt"/>
              <a:ea typeface="+mn-ea"/>
              <a:cs typeface="+mn-cs"/>
            </a:rPr>
            <a:t>地方債の発行が予定されていることから、償還額の平準化及び実質公債費比率の急激な上昇を抑えるため、計画的な起債管理を行う。</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138938</xdr:rowOff>
    </xdr:to>
    <xdr:cxnSp macro="">
      <xdr:nvCxnSpPr>
        <xdr:cNvPr id="377" name="直線コネクタ 376"/>
        <xdr:cNvCxnSpPr/>
      </xdr:nvCxnSpPr>
      <xdr:spPr>
        <a:xfrm flipV="1">
          <a:off x="16179800" y="71201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39878</xdr:rowOff>
    </xdr:to>
    <xdr:cxnSp macro="">
      <xdr:nvCxnSpPr>
        <xdr:cNvPr id="380" name="直線コネクタ 379"/>
        <xdr:cNvCxnSpPr/>
      </xdr:nvCxnSpPr>
      <xdr:spPr>
        <a:xfrm flipV="1">
          <a:off x="15290800" y="71683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42</xdr:row>
      <xdr:rowOff>102616</xdr:rowOff>
    </xdr:to>
    <xdr:cxnSp macro="">
      <xdr:nvCxnSpPr>
        <xdr:cNvPr id="383" name="直線コネクタ 382"/>
        <xdr:cNvCxnSpPr/>
      </xdr:nvCxnSpPr>
      <xdr:spPr>
        <a:xfrm flipV="1">
          <a:off x="14401800" y="72407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18034</xdr:rowOff>
    </xdr:to>
    <xdr:cxnSp macro="">
      <xdr:nvCxnSpPr>
        <xdr:cNvPr id="386" name="直線コネクタ 385"/>
        <xdr:cNvCxnSpPr/>
      </xdr:nvCxnSpPr>
      <xdr:spPr>
        <a:xfrm flipV="1">
          <a:off x="13512800" y="730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6" name="円/楕円 395"/>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56405</xdr:rowOff>
    </xdr:from>
    <xdr:ext cx="762000" cy="259045"/>
    <xdr:sp macro="" textlink="">
      <xdr:nvSpPr>
        <xdr:cNvPr id="397"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8" name="円/楕円 397"/>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9" name="テキスト ボックス 398"/>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400" name="円/楕円 399"/>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75455</xdr:rowOff>
    </xdr:from>
    <xdr:ext cx="762000" cy="259045"/>
    <xdr:sp macro="" textlink="">
      <xdr:nvSpPr>
        <xdr:cNvPr id="401" name="テキスト ボックス 400"/>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2" name="円/楕円 401"/>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138193</xdr:rowOff>
    </xdr:from>
    <xdr:ext cx="762000" cy="259045"/>
    <xdr:sp macro="" textlink="">
      <xdr:nvSpPr>
        <xdr:cNvPr id="403" name="テキスト ボックス 402"/>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4" name="円/楕円 403"/>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05" name="テキスト ボックス 404"/>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将来負担比率は財政健全化を推進した結果、</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年</a:t>
          </a:r>
          <a:r>
            <a:rPr kumimoji="1" lang="ja-JP" altLang="en-US" sz="1100">
              <a:solidFill>
                <a:schemeClr val="dk1"/>
              </a:solidFill>
              <a:latin typeface="+mn-lt"/>
              <a:ea typeface="+mn-ea"/>
              <a:cs typeface="+mn-cs"/>
            </a:rPr>
            <a:t>連続で</a:t>
          </a:r>
          <a:r>
            <a:rPr kumimoji="1" lang="ja-JP" altLang="ja-JP" sz="1100">
              <a:solidFill>
                <a:schemeClr val="dk1"/>
              </a:solidFill>
              <a:latin typeface="+mn-lt"/>
              <a:ea typeface="+mn-ea"/>
              <a:cs typeface="+mn-cs"/>
            </a:rPr>
            <a:t>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今後も継続した取り組みを進め財政の健全化に努める。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係るものは、類似団体に比べ高い水準にある。これは各施設を直営（保育園等）で運営していることが主要因となっているが、これは行政サービスの提供方法の差異によるものと言える。今後はコスト削減のため、各施設の委託化を検討していく。</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115570</xdr:rowOff>
    </xdr:to>
    <xdr:cxnSp macro="">
      <xdr:nvCxnSpPr>
        <xdr:cNvPr id="66" name="直線コネクタ 65"/>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115570</xdr:rowOff>
    </xdr:to>
    <xdr:cxnSp macro="">
      <xdr:nvCxnSpPr>
        <xdr:cNvPr id="69" name="直線コネクタ 68"/>
        <xdr:cNvCxnSpPr/>
      </xdr:nvCxnSpPr>
      <xdr:spPr>
        <a:xfrm>
          <a:off x="3098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31750</xdr:rowOff>
    </xdr:to>
    <xdr:cxnSp macro="">
      <xdr:nvCxnSpPr>
        <xdr:cNvPr id="72" name="直線コネクタ 71"/>
        <xdr:cNvCxnSpPr/>
      </xdr:nvCxnSpPr>
      <xdr:spPr>
        <a:xfrm>
          <a:off x="2209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39370</xdr:rowOff>
    </xdr:to>
    <xdr:cxnSp macro="">
      <xdr:nvCxnSpPr>
        <xdr:cNvPr id="75" name="直線コネクタ 74"/>
        <xdr:cNvCxnSpPr/>
      </xdr:nvCxnSpPr>
      <xdr:spPr>
        <a:xfrm flipV="1">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各公共施設の老朽化に伴</a:t>
          </a:r>
          <a:r>
            <a:rPr kumimoji="1" lang="ja-JP" altLang="en-US" sz="1100">
              <a:solidFill>
                <a:schemeClr val="dk1"/>
              </a:solidFill>
              <a:latin typeface="+mn-lt"/>
              <a:ea typeface="+mn-ea"/>
              <a:cs typeface="+mn-cs"/>
            </a:rPr>
            <a:t>い</a:t>
          </a:r>
          <a:r>
            <a:rPr kumimoji="1" lang="ja-JP" altLang="ja-JP" sz="1100">
              <a:solidFill>
                <a:schemeClr val="dk1"/>
              </a:solidFill>
              <a:latin typeface="+mn-lt"/>
              <a:ea typeface="+mn-ea"/>
              <a:cs typeface="+mn-cs"/>
            </a:rPr>
            <a:t>、施設維持費以外の物件費所要額の増によるものが大きいことから、</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年度に策定した</a:t>
          </a:r>
          <a:r>
            <a:rPr kumimoji="1" lang="ja-JP" altLang="ja-JP" sz="1100">
              <a:solidFill>
                <a:schemeClr val="dk1"/>
              </a:solidFill>
              <a:latin typeface="+mn-lt"/>
              <a:ea typeface="+mn-ea"/>
              <a:cs typeface="+mn-cs"/>
            </a:rPr>
            <a:t>公共施設整備管理計画により、適正な施設管理を行うことにより経費の縮減を図る。</a:t>
          </a:r>
          <a:endParaRPr lang="ja-JP" altLang="ja-JP" sz="14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69850</xdr:rowOff>
    </xdr:to>
    <xdr:cxnSp macro="">
      <xdr:nvCxnSpPr>
        <xdr:cNvPr id="124" name="直線コネクタ 123"/>
        <xdr:cNvCxnSpPr/>
      </xdr:nvCxnSpPr>
      <xdr:spPr>
        <a:xfrm>
          <a:off x="15671800" y="2970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56134</xdr:rowOff>
    </xdr:to>
    <xdr:cxnSp macro="">
      <xdr:nvCxnSpPr>
        <xdr:cNvPr id="127" name="直線コネクタ 126"/>
        <xdr:cNvCxnSpPr/>
      </xdr:nvCxnSpPr>
      <xdr:spPr>
        <a:xfrm>
          <a:off x="14782800" y="2915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17</xdr:row>
      <xdr:rowOff>1270</xdr:rowOff>
    </xdr:to>
    <xdr:cxnSp macro="">
      <xdr:nvCxnSpPr>
        <xdr:cNvPr id="130" name="直線コネクタ 129"/>
        <xdr:cNvCxnSpPr/>
      </xdr:nvCxnSpPr>
      <xdr:spPr>
        <a:xfrm>
          <a:off x="13893800" y="2851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113284</xdr:rowOff>
    </xdr:to>
    <xdr:cxnSp macro="">
      <xdr:nvCxnSpPr>
        <xdr:cNvPr id="133" name="直線コネクタ 132"/>
        <xdr:cNvCxnSpPr/>
      </xdr:nvCxnSpPr>
      <xdr:spPr>
        <a:xfrm flipV="1">
          <a:off x="13004800" y="2851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5" name="円/楕円 144"/>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6" name="テキスト ボックス 145"/>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7" name="円/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8" name="テキスト ボックス 147"/>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9" name="円/楕円 148"/>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50" name="テキスト ボックス 149"/>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1" name="円/楕円 150"/>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2" name="テキスト ボックス 151"/>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扶助費については、類似団体の平均値を常に下回っている状態である。今後も厳格な資格審査や対象者の状況把握に努め、扶助費支給を図る。</a:t>
          </a:r>
          <a:endParaRPr lang="ja-JP" altLang="ja-JP" sz="14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86" name="直線コネクタ 185"/>
        <xdr:cNvCxnSpPr/>
      </xdr:nvCxnSpPr>
      <xdr:spPr>
        <a:xfrm flipV="1">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89" name="直線コネクタ 188"/>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2" name="直線コネクタ 191"/>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159657</xdr:rowOff>
    </xdr:to>
    <xdr:cxnSp macro="">
      <xdr:nvCxnSpPr>
        <xdr:cNvPr id="195" name="直線コネクタ 194"/>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5" name="円/楕円 204"/>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6"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値を下回っている状況が継続している。国民健康保険特別会計の財政悪化に伴う赤字補てん的な繰出金の増加が懸念されている状況であることから、今後も下水道事業は独立採算の原則に立ち返った料金改定の検討や国民健康保険料の適正化を図り、普通会計の負担額軽減に努め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54610</xdr:rowOff>
    </xdr:to>
    <xdr:cxnSp macro="">
      <xdr:nvCxnSpPr>
        <xdr:cNvPr id="246" name="直線コネクタ 245"/>
        <xdr:cNvCxnSpPr/>
      </xdr:nvCxnSpPr>
      <xdr:spPr>
        <a:xfrm>
          <a:off x="15671800" y="981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57</xdr:row>
      <xdr:rowOff>39370</xdr:rowOff>
    </xdr:to>
    <xdr:cxnSp macro="">
      <xdr:nvCxnSpPr>
        <xdr:cNvPr id="249" name="直線コネクタ 248"/>
        <xdr:cNvCxnSpPr/>
      </xdr:nvCxnSpPr>
      <xdr:spPr>
        <a:xfrm>
          <a:off x="14782800" y="9644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43180</xdr:rowOff>
    </xdr:to>
    <xdr:cxnSp macro="">
      <xdr:nvCxnSpPr>
        <xdr:cNvPr id="252" name="直線コネクタ 251"/>
        <xdr:cNvCxnSpPr/>
      </xdr:nvCxnSpPr>
      <xdr:spPr>
        <a:xfrm>
          <a:off x="13893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27940</xdr:rowOff>
    </xdr:to>
    <xdr:cxnSp macro="">
      <xdr:nvCxnSpPr>
        <xdr:cNvPr id="255" name="直線コネクタ 254"/>
        <xdr:cNvCxnSpPr/>
      </xdr:nvCxnSpPr>
      <xdr:spPr>
        <a:xfrm>
          <a:off x="13004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5" name="円/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66"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7" name="円/楕円 266"/>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100347</xdr:rowOff>
    </xdr:from>
    <xdr:ext cx="736600" cy="259045"/>
    <xdr:sp macro="" textlink="">
      <xdr:nvSpPr>
        <xdr:cNvPr id="268" name="テキスト ボックス 267"/>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69" name="円/楕円 268"/>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0" name="テキスト ボックス 269"/>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1" name="円/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3" name="円/楕円 272"/>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4" name="テキスト ボックス 27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補助費については、行財政改革や財政健全化戦力プランにより大きく数値を改善したことから、類似団体の平均値を大きく下回っている。今後も継続した取り組みにより経費の縮減に努める。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112304</xdr:rowOff>
    </xdr:from>
    <xdr:to>
      <xdr:col>24</xdr:col>
      <xdr:colOff>31750</xdr:colOff>
      <xdr:row>36</xdr:row>
      <xdr:rowOff>25763</xdr:rowOff>
    </xdr:to>
    <xdr:cxnSp macro="">
      <xdr:nvCxnSpPr>
        <xdr:cNvPr id="308" name="直線コネクタ 307"/>
        <xdr:cNvCxnSpPr/>
      </xdr:nvCxnSpPr>
      <xdr:spPr>
        <a:xfrm>
          <a:off x="15671800" y="61130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35</xdr:row>
      <xdr:rowOff>131899</xdr:rowOff>
    </xdr:to>
    <xdr:cxnSp macro="">
      <xdr:nvCxnSpPr>
        <xdr:cNvPr id="311" name="直線コネクタ 310"/>
        <xdr:cNvCxnSpPr/>
      </xdr:nvCxnSpPr>
      <xdr:spPr>
        <a:xfrm flipV="1">
          <a:off x="14782800" y="6113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131899</xdr:rowOff>
    </xdr:from>
    <xdr:to>
      <xdr:col>21</xdr:col>
      <xdr:colOff>361950</xdr:colOff>
      <xdr:row>35</xdr:row>
      <xdr:rowOff>158024</xdr:rowOff>
    </xdr:to>
    <xdr:cxnSp macro="">
      <xdr:nvCxnSpPr>
        <xdr:cNvPr id="314" name="直線コネクタ 313"/>
        <xdr:cNvCxnSpPr/>
      </xdr:nvCxnSpPr>
      <xdr:spPr>
        <a:xfrm flipV="1">
          <a:off x="13893800" y="6132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144961</xdr:rowOff>
    </xdr:from>
    <xdr:to>
      <xdr:col>20</xdr:col>
      <xdr:colOff>158750</xdr:colOff>
      <xdr:row>35</xdr:row>
      <xdr:rowOff>158024</xdr:rowOff>
    </xdr:to>
    <xdr:cxnSp macro="">
      <xdr:nvCxnSpPr>
        <xdr:cNvPr id="317" name="直線コネクタ 316"/>
        <xdr:cNvCxnSpPr/>
      </xdr:nvCxnSpPr>
      <xdr:spPr>
        <a:xfrm>
          <a:off x="13004800" y="61457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146413</xdr:rowOff>
    </xdr:from>
    <xdr:to>
      <xdr:col>24</xdr:col>
      <xdr:colOff>82550</xdr:colOff>
      <xdr:row>36</xdr:row>
      <xdr:rowOff>76563</xdr:rowOff>
    </xdr:to>
    <xdr:sp macro="" textlink="">
      <xdr:nvSpPr>
        <xdr:cNvPr id="327" name="円/楕円 326"/>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162940</xdr:rowOff>
    </xdr:from>
    <xdr:ext cx="762000" cy="259045"/>
    <xdr:sp macro="" textlink="">
      <xdr:nvSpPr>
        <xdr:cNvPr id="328"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61504</xdr:rowOff>
    </xdr:from>
    <xdr:to>
      <xdr:col>22</xdr:col>
      <xdr:colOff>615950</xdr:colOff>
      <xdr:row>35</xdr:row>
      <xdr:rowOff>163104</xdr:rowOff>
    </xdr:to>
    <xdr:sp macro="" textlink="">
      <xdr:nvSpPr>
        <xdr:cNvPr id="329" name="円/楕円 328"/>
        <xdr:cNvSpPr/>
      </xdr:nvSpPr>
      <xdr:spPr>
        <a:xfrm>
          <a:off x="15621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1831</xdr:rowOff>
    </xdr:from>
    <xdr:ext cx="736600" cy="259045"/>
    <xdr:sp macro="" textlink="">
      <xdr:nvSpPr>
        <xdr:cNvPr id="330" name="テキスト ボックス 329"/>
        <xdr:cNvSpPr txBox="1"/>
      </xdr:nvSpPr>
      <xdr:spPr>
        <a:xfrm>
          <a:off x="15290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81099</xdr:rowOff>
    </xdr:from>
    <xdr:to>
      <xdr:col>21</xdr:col>
      <xdr:colOff>412750</xdr:colOff>
      <xdr:row>36</xdr:row>
      <xdr:rowOff>11249</xdr:rowOff>
    </xdr:to>
    <xdr:sp macro="" textlink="">
      <xdr:nvSpPr>
        <xdr:cNvPr id="331" name="円/楕円 330"/>
        <xdr:cNvSpPr/>
      </xdr:nvSpPr>
      <xdr:spPr>
        <a:xfrm>
          <a:off x="14732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21426</xdr:rowOff>
    </xdr:from>
    <xdr:ext cx="762000" cy="259045"/>
    <xdr:sp macro="" textlink="">
      <xdr:nvSpPr>
        <xdr:cNvPr id="332" name="テキスト ボックス 331"/>
        <xdr:cNvSpPr txBox="1"/>
      </xdr:nvSpPr>
      <xdr:spPr>
        <a:xfrm>
          <a:off x="14401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107224</xdr:rowOff>
    </xdr:from>
    <xdr:to>
      <xdr:col>20</xdr:col>
      <xdr:colOff>209550</xdr:colOff>
      <xdr:row>36</xdr:row>
      <xdr:rowOff>37374</xdr:rowOff>
    </xdr:to>
    <xdr:sp macro="" textlink="">
      <xdr:nvSpPr>
        <xdr:cNvPr id="333" name="円/楕円 332"/>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34" name="テキスト ボックス 333"/>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94161</xdr:rowOff>
    </xdr:from>
    <xdr:to>
      <xdr:col>19</xdr:col>
      <xdr:colOff>6350</xdr:colOff>
      <xdr:row>36</xdr:row>
      <xdr:rowOff>24311</xdr:rowOff>
    </xdr:to>
    <xdr:sp macro="" textlink="">
      <xdr:nvSpPr>
        <xdr:cNvPr id="335" name="円/楕円 334"/>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34488</xdr:rowOff>
    </xdr:from>
    <xdr:ext cx="762000" cy="259045"/>
    <xdr:sp macro="" textlink="">
      <xdr:nvSpPr>
        <xdr:cNvPr id="336" name="テキスト ボックス 335"/>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近年の地方債発行抑制や償還終了により、類似団体の平均値</a:t>
          </a:r>
          <a:r>
            <a:rPr kumimoji="1" lang="ja-JP" altLang="en-US" sz="1100">
              <a:solidFill>
                <a:schemeClr val="dk1"/>
              </a:solidFill>
              <a:latin typeface="+mn-lt"/>
              <a:ea typeface="+mn-ea"/>
              <a:cs typeface="+mn-cs"/>
            </a:rPr>
            <a:t>を下回る</a:t>
          </a:r>
          <a:r>
            <a:rPr kumimoji="1" lang="ja-JP" altLang="ja-JP" sz="1100">
              <a:solidFill>
                <a:schemeClr val="dk1"/>
              </a:solidFill>
              <a:latin typeface="+mn-lt"/>
              <a:ea typeface="+mn-ea"/>
              <a:cs typeface="+mn-cs"/>
            </a:rPr>
            <a:t>ことができた。今後は大型事業による地方債の発行が予定されることから、償還額の平準化が図られるよう計画的な地方債発行に努める。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76708</xdr:rowOff>
    </xdr:to>
    <xdr:cxnSp macro="">
      <xdr:nvCxnSpPr>
        <xdr:cNvPr id="366" name="直線コネクタ 365"/>
        <xdr:cNvCxnSpPr/>
      </xdr:nvCxnSpPr>
      <xdr:spPr>
        <a:xfrm flipV="1">
          <a:off x="3987800" y="133446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81280</xdr:rowOff>
    </xdr:to>
    <xdr:cxnSp macro="">
      <xdr:nvCxnSpPr>
        <xdr:cNvPr id="369" name="直線コネクタ 368"/>
        <xdr:cNvCxnSpPr/>
      </xdr:nvCxnSpPr>
      <xdr:spPr>
        <a:xfrm flipV="1">
          <a:off x="3098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154432</xdr:rowOff>
    </xdr:to>
    <xdr:cxnSp macro="">
      <xdr:nvCxnSpPr>
        <xdr:cNvPr id="372" name="直線コネクタ 371"/>
        <xdr:cNvCxnSpPr/>
      </xdr:nvCxnSpPr>
      <xdr:spPr>
        <a:xfrm flipV="1">
          <a:off x="2209800" y="13454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97282</xdr:rowOff>
    </xdr:to>
    <xdr:cxnSp macro="">
      <xdr:nvCxnSpPr>
        <xdr:cNvPr id="375" name="直線コネクタ 374"/>
        <xdr:cNvCxnSpPr/>
      </xdr:nvCxnSpPr>
      <xdr:spPr>
        <a:xfrm flipV="1">
          <a:off x="1320800" y="135275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5" name="円/楕円 384"/>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86"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7" name="円/楕円 386"/>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8" name="テキスト ボックス 387"/>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9" name="円/楕円 388"/>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0" name="テキスト ボックス 38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1" name="円/楕円 390"/>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2" name="テキスト ボックス 391"/>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3" name="円/楕円 392"/>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4" name="テキスト ボックス 393"/>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公債費以外については、類似団体の平均値を継続して下回っている状況であるので、今後も継続した取り組みを続け、経費の削減に努める。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85090</xdr:rowOff>
    </xdr:to>
    <xdr:cxnSp macro="">
      <xdr:nvCxnSpPr>
        <xdr:cNvPr id="427" name="直線コネクタ 426"/>
        <xdr:cNvCxnSpPr/>
      </xdr:nvCxnSpPr>
      <xdr:spPr>
        <a:xfrm>
          <a:off x="15671800" y="1289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50800</xdr:rowOff>
    </xdr:from>
    <xdr:to>
      <xdr:col>22</xdr:col>
      <xdr:colOff>565150</xdr:colOff>
      <xdr:row>75</xdr:row>
      <xdr:rowOff>39370</xdr:rowOff>
    </xdr:to>
    <xdr:cxnSp macro="">
      <xdr:nvCxnSpPr>
        <xdr:cNvPr id="430" name="直線コネクタ 429"/>
        <xdr:cNvCxnSpPr/>
      </xdr:nvCxnSpPr>
      <xdr:spPr>
        <a:xfrm>
          <a:off x="14782800" y="12738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146050</xdr:rowOff>
    </xdr:from>
    <xdr:to>
      <xdr:col>21</xdr:col>
      <xdr:colOff>361950</xdr:colOff>
      <xdr:row>74</xdr:row>
      <xdr:rowOff>50800</xdr:rowOff>
    </xdr:to>
    <xdr:cxnSp macro="">
      <xdr:nvCxnSpPr>
        <xdr:cNvPr id="433" name="直線コネクタ 432"/>
        <xdr:cNvCxnSpPr/>
      </xdr:nvCxnSpPr>
      <xdr:spPr>
        <a:xfrm>
          <a:off x="13893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146050</xdr:rowOff>
    </xdr:from>
    <xdr:to>
      <xdr:col>20</xdr:col>
      <xdr:colOff>158750</xdr:colOff>
      <xdr:row>74</xdr:row>
      <xdr:rowOff>5080</xdr:rowOff>
    </xdr:to>
    <xdr:cxnSp macro="">
      <xdr:nvCxnSpPr>
        <xdr:cNvPr id="436" name="直線コネクタ 435"/>
        <xdr:cNvCxnSpPr/>
      </xdr:nvCxnSpPr>
      <xdr:spPr>
        <a:xfrm flipV="1">
          <a:off x="13004800" y="12661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6" name="円/楕円 445"/>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7"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48" name="円/楕円 447"/>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49" name="テキスト ボックス 448"/>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0</xdr:rowOff>
    </xdr:from>
    <xdr:to>
      <xdr:col>21</xdr:col>
      <xdr:colOff>412750</xdr:colOff>
      <xdr:row>74</xdr:row>
      <xdr:rowOff>101600</xdr:rowOff>
    </xdr:to>
    <xdr:sp macro="" textlink="">
      <xdr:nvSpPr>
        <xdr:cNvPr id="450" name="円/楕円 449"/>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111777</xdr:rowOff>
    </xdr:from>
    <xdr:ext cx="762000" cy="259045"/>
    <xdr:sp macro="" textlink="">
      <xdr:nvSpPr>
        <xdr:cNvPr id="451" name="テキスト ボックス 450"/>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95250</xdr:rowOff>
    </xdr:from>
    <xdr:to>
      <xdr:col>20</xdr:col>
      <xdr:colOff>209550</xdr:colOff>
      <xdr:row>74</xdr:row>
      <xdr:rowOff>25400</xdr:rowOff>
    </xdr:to>
    <xdr:sp macro="" textlink="">
      <xdr:nvSpPr>
        <xdr:cNvPr id="452" name="円/楕円 451"/>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35577</xdr:rowOff>
    </xdr:from>
    <xdr:ext cx="762000" cy="259045"/>
    <xdr:sp macro="" textlink="">
      <xdr:nvSpPr>
        <xdr:cNvPr id="453" name="テキスト ボックス 452"/>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125730</xdr:rowOff>
    </xdr:from>
    <xdr:to>
      <xdr:col>19</xdr:col>
      <xdr:colOff>6350</xdr:colOff>
      <xdr:row>74</xdr:row>
      <xdr:rowOff>55880</xdr:rowOff>
    </xdr:to>
    <xdr:sp macro="" textlink="">
      <xdr:nvSpPr>
        <xdr:cNvPr id="454" name="円/楕円 453"/>
        <xdr:cNvSpPr/>
      </xdr:nvSpPr>
      <xdr:spPr>
        <a:xfrm>
          <a:off x="12954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66057</xdr:rowOff>
    </xdr:from>
    <xdr:ext cx="762000" cy="259045"/>
    <xdr:sp macro="" textlink="">
      <xdr:nvSpPr>
        <xdr:cNvPr id="455" name="テキスト ボックス 454"/>
        <xdr:cNvSpPr txBox="1"/>
      </xdr:nvSpPr>
      <xdr:spPr>
        <a:xfrm>
          <a:off x="12623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北海道訓子府町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60011</xdr:rowOff>
    </xdr:from>
    <xdr:to>
      <xdr:col>4</xdr:col>
      <xdr:colOff>1117600</xdr:colOff>
      <xdr:row>16</xdr:row>
      <xdr:rowOff>99473</xdr:rowOff>
    </xdr:to>
    <xdr:cxnSp macro="">
      <xdr:nvCxnSpPr>
        <xdr:cNvPr id="46" name="直線コネクタ 45"/>
        <xdr:cNvCxnSpPr/>
      </xdr:nvCxnSpPr>
      <xdr:spPr bwMode="auto">
        <a:xfrm flipV="1">
          <a:off x="5003800" y="2850836"/>
          <a:ext cx="647700" cy="3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99473</xdr:rowOff>
    </xdr:from>
    <xdr:to>
      <xdr:col>4</xdr:col>
      <xdr:colOff>469900</xdr:colOff>
      <xdr:row>16</xdr:row>
      <xdr:rowOff>108520</xdr:rowOff>
    </xdr:to>
    <xdr:cxnSp macro="">
      <xdr:nvCxnSpPr>
        <xdr:cNvPr id="49" name="直線コネクタ 48"/>
        <xdr:cNvCxnSpPr/>
      </xdr:nvCxnSpPr>
      <xdr:spPr bwMode="auto">
        <a:xfrm flipV="1">
          <a:off x="4305300" y="2890298"/>
          <a:ext cx="6985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108520</xdr:rowOff>
    </xdr:from>
    <xdr:to>
      <xdr:col>3</xdr:col>
      <xdr:colOff>904875</xdr:colOff>
      <xdr:row>16</xdr:row>
      <xdr:rowOff>134626</xdr:rowOff>
    </xdr:to>
    <xdr:cxnSp macro="">
      <xdr:nvCxnSpPr>
        <xdr:cNvPr id="52" name="直線コネクタ 51"/>
        <xdr:cNvCxnSpPr/>
      </xdr:nvCxnSpPr>
      <xdr:spPr bwMode="auto">
        <a:xfrm flipV="1">
          <a:off x="3606800" y="2899345"/>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133620</xdr:rowOff>
    </xdr:from>
    <xdr:to>
      <xdr:col>3</xdr:col>
      <xdr:colOff>206375</xdr:colOff>
      <xdr:row>16</xdr:row>
      <xdr:rowOff>134626</xdr:rowOff>
    </xdr:to>
    <xdr:cxnSp macro="">
      <xdr:nvCxnSpPr>
        <xdr:cNvPr id="55" name="直線コネクタ 54"/>
        <xdr:cNvCxnSpPr/>
      </xdr:nvCxnSpPr>
      <xdr:spPr bwMode="auto">
        <a:xfrm>
          <a:off x="2908300" y="2924445"/>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9211</xdr:rowOff>
    </xdr:from>
    <xdr:to>
      <xdr:col>5</xdr:col>
      <xdr:colOff>34925</xdr:colOff>
      <xdr:row>16</xdr:row>
      <xdr:rowOff>110811</xdr:rowOff>
    </xdr:to>
    <xdr:sp macro="" textlink="">
      <xdr:nvSpPr>
        <xdr:cNvPr id="65" name="円/楕円 64"/>
        <xdr:cNvSpPr/>
      </xdr:nvSpPr>
      <xdr:spPr bwMode="auto">
        <a:xfrm>
          <a:off x="5600700" y="28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25738</xdr:rowOff>
    </xdr:from>
    <xdr:ext cx="762000" cy="259045"/>
    <xdr:sp macro="" textlink="">
      <xdr:nvSpPr>
        <xdr:cNvPr id="66" name="人口1人当たり決算額の推移該当値テキスト130"/>
        <xdr:cNvSpPr txBox="1"/>
      </xdr:nvSpPr>
      <xdr:spPr>
        <a:xfrm>
          <a:off x="5740400" y="264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190,055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48673</xdr:rowOff>
    </xdr:from>
    <xdr:to>
      <xdr:col>4</xdr:col>
      <xdr:colOff>520700</xdr:colOff>
      <xdr:row>16</xdr:row>
      <xdr:rowOff>150273</xdr:rowOff>
    </xdr:to>
    <xdr:sp macro="" textlink="">
      <xdr:nvSpPr>
        <xdr:cNvPr id="67" name="円/楕円 66"/>
        <xdr:cNvSpPr/>
      </xdr:nvSpPr>
      <xdr:spPr bwMode="auto">
        <a:xfrm>
          <a:off x="4953000" y="28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160450</xdr:rowOff>
    </xdr:from>
    <xdr:ext cx="736600" cy="259045"/>
    <xdr:sp macro="" textlink="">
      <xdr:nvSpPr>
        <xdr:cNvPr id="68" name="テキスト ボックス 67"/>
        <xdr:cNvSpPr txBox="1"/>
      </xdr:nvSpPr>
      <xdr:spPr>
        <a:xfrm>
          <a:off x="4622800" y="260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57720</xdr:rowOff>
    </xdr:from>
    <xdr:to>
      <xdr:col>3</xdr:col>
      <xdr:colOff>955675</xdr:colOff>
      <xdr:row>16</xdr:row>
      <xdr:rowOff>159320</xdr:rowOff>
    </xdr:to>
    <xdr:sp macro="" textlink="">
      <xdr:nvSpPr>
        <xdr:cNvPr id="69" name="円/楕円 68"/>
        <xdr:cNvSpPr/>
      </xdr:nvSpPr>
      <xdr:spPr bwMode="auto">
        <a:xfrm>
          <a:off x="4254500" y="284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169497</xdr:rowOff>
    </xdr:from>
    <xdr:ext cx="762000" cy="259045"/>
    <xdr:sp macro="" textlink="">
      <xdr:nvSpPr>
        <xdr:cNvPr id="70" name="テキスト ボックス 69"/>
        <xdr:cNvSpPr txBox="1"/>
      </xdr:nvSpPr>
      <xdr:spPr>
        <a:xfrm>
          <a:off x="3924300" y="261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83826</xdr:rowOff>
    </xdr:from>
    <xdr:to>
      <xdr:col>3</xdr:col>
      <xdr:colOff>257175</xdr:colOff>
      <xdr:row>17</xdr:row>
      <xdr:rowOff>13976</xdr:rowOff>
    </xdr:to>
    <xdr:sp macro="" textlink="">
      <xdr:nvSpPr>
        <xdr:cNvPr id="71" name="円/楕円 70"/>
        <xdr:cNvSpPr/>
      </xdr:nvSpPr>
      <xdr:spPr bwMode="auto">
        <a:xfrm>
          <a:off x="3556000" y="28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24153</xdr:rowOff>
    </xdr:from>
    <xdr:ext cx="762000" cy="259045"/>
    <xdr:sp macro="" textlink="">
      <xdr:nvSpPr>
        <xdr:cNvPr id="72" name="テキスト ボックス 71"/>
        <xdr:cNvSpPr txBox="1"/>
      </xdr:nvSpPr>
      <xdr:spPr>
        <a:xfrm>
          <a:off x="3225800" y="26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82820</xdr:rowOff>
    </xdr:from>
    <xdr:to>
      <xdr:col>2</xdr:col>
      <xdr:colOff>692150</xdr:colOff>
      <xdr:row>17</xdr:row>
      <xdr:rowOff>12970</xdr:rowOff>
    </xdr:to>
    <xdr:sp macro="" textlink="">
      <xdr:nvSpPr>
        <xdr:cNvPr id="73" name="円/楕円 72"/>
        <xdr:cNvSpPr/>
      </xdr:nvSpPr>
      <xdr:spPr bwMode="auto">
        <a:xfrm>
          <a:off x="2857500" y="28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23147</xdr:rowOff>
    </xdr:from>
    <xdr:ext cx="762000" cy="259045"/>
    <xdr:sp macro="" textlink="">
      <xdr:nvSpPr>
        <xdr:cNvPr id="74" name="テキスト ボックス 73"/>
        <xdr:cNvSpPr txBox="1"/>
      </xdr:nvSpPr>
      <xdr:spPr>
        <a:xfrm>
          <a:off x="2527300" y="26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280315</xdr:rowOff>
    </xdr:from>
    <xdr:to>
      <xdr:col>4</xdr:col>
      <xdr:colOff>1117600</xdr:colOff>
      <xdr:row>35</xdr:row>
      <xdr:rowOff>311241</xdr:rowOff>
    </xdr:to>
    <xdr:cxnSp macro="">
      <xdr:nvCxnSpPr>
        <xdr:cNvPr id="109" name="直線コネクタ 108"/>
        <xdr:cNvCxnSpPr/>
      </xdr:nvCxnSpPr>
      <xdr:spPr bwMode="auto">
        <a:xfrm>
          <a:off x="5003800" y="6890665"/>
          <a:ext cx="6477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228825</xdr:rowOff>
    </xdr:from>
    <xdr:to>
      <xdr:col>4</xdr:col>
      <xdr:colOff>469900</xdr:colOff>
      <xdr:row>35</xdr:row>
      <xdr:rowOff>280315</xdr:rowOff>
    </xdr:to>
    <xdr:cxnSp macro="">
      <xdr:nvCxnSpPr>
        <xdr:cNvPr id="112" name="直線コネクタ 111"/>
        <xdr:cNvCxnSpPr/>
      </xdr:nvCxnSpPr>
      <xdr:spPr bwMode="auto">
        <a:xfrm>
          <a:off x="4305300" y="6839175"/>
          <a:ext cx="698500" cy="51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163216</xdr:rowOff>
    </xdr:from>
    <xdr:to>
      <xdr:col>3</xdr:col>
      <xdr:colOff>904875</xdr:colOff>
      <xdr:row>35</xdr:row>
      <xdr:rowOff>228825</xdr:rowOff>
    </xdr:to>
    <xdr:cxnSp macro="">
      <xdr:nvCxnSpPr>
        <xdr:cNvPr id="115" name="直線コネクタ 114"/>
        <xdr:cNvCxnSpPr/>
      </xdr:nvCxnSpPr>
      <xdr:spPr bwMode="auto">
        <a:xfrm>
          <a:off x="3606800" y="6773566"/>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78711</xdr:rowOff>
    </xdr:from>
    <xdr:to>
      <xdr:col>3</xdr:col>
      <xdr:colOff>206375</xdr:colOff>
      <xdr:row>35</xdr:row>
      <xdr:rowOff>163216</xdr:rowOff>
    </xdr:to>
    <xdr:cxnSp macro="">
      <xdr:nvCxnSpPr>
        <xdr:cNvPr id="118" name="直線コネクタ 117"/>
        <xdr:cNvCxnSpPr/>
      </xdr:nvCxnSpPr>
      <xdr:spPr bwMode="auto">
        <a:xfrm>
          <a:off x="2908300" y="6689061"/>
          <a:ext cx="698500" cy="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260441</xdr:rowOff>
    </xdr:from>
    <xdr:to>
      <xdr:col>5</xdr:col>
      <xdr:colOff>34925</xdr:colOff>
      <xdr:row>36</xdr:row>
      <xdr:rowOff>19141</xdr:rowOff>
    </xdr:to>
    <xdr:sp macro="" textlink="">
      <xdr:nvSpPr>
        <xdr:cNvPr id="128" name="円/楕円 127"/>
        <xdr:cNvSpPr/>
      </xdr:nvSpPr>
      <xdr:spPr bwMode="auto">
        <a:xfrm>
          <a:off x="5600700" y="687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232518</xdr:rowOff>
    </xdr:from>
    <xdr:ext cx="762000" cy="259045"/>
    <xdr:sp macro="" textlink="">
      <xdr:nvSpPr>
        <xdr:cNvPr id="129" name="人口1人当たり決算額の推移該当値テキスト445"/>
        <xdr:cNvSpPr txBox="1"/>
      </xdr:nvSpPr>
      <xdr:spPr>
        <a:xfrm>
          <a:off x="5740400" y="684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229515</xdr:rowOff>
    </xdr:from>
    <xdr:to>
      <xdr:col>4</xdr:col>
      <xdr:colOff>520700</xdr:colOff>
      <xdr:row>35</xdr:row>
      <xdr:rowOff>331115</xdr:rowOff>
    </xdr:to>
    <xdr:sp macro="" textlink="">
      <xdr:nvSpPr>
        <xdr:cNvPr id="130" name="円/楕円 129"/>
        <xdr:cNvSpPr/>
      </xdr:nvSpPr>
      <xdr:spPr bwMode="auto">
        <a:xfrm>
          <a:off x="4953000" y="683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31" name="テキスト ボックス 130"/>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178025</xdr:rowOff>
    </xdr:from>
    <xdr:to>
      <xdr:col>3</xdr:col>
      <xdr:colOff>955675</xdr:colOff>
      <xdr:row>35</xdr:row>
      <xdr:rowOff>279625</xdr:rowOff>
    </xdr:to>
    <xdr:sp macro="" textlink="">
      <xdr:nvSpPr>
        <xdr:cNvPr id="132" name="円/楕円 131"/>
        <xdr:cNvSpPr/>
      </xdr:nvSpPr>
      <xdr:spPr bwMode="auto">
        <a:xfrm>
          <a:off x="4254500" y="678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289802</xdr:rowOff>
    </xdr:from>
    <xdr:ext cx="762000" cy="259045"/>
    <xdr:sp macro="" textlink="">
      <xdr:nvSpPr>
        <xdr:cNvPr id="133" name="テキスト ボックス 132"/>
        <xdr:cNvSpPr txBox="1"/>
      </xdr:nvSpPr>
      <xdr:spPr>
        <a:xfrm>
          <a:off x="3924300" y="655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112416</xdr:rowOff>
    </xdr:from>
    <xdr:to>
      <xdr:col>3</xdr:col>
      <xdr:colOff>257175</xdr:colOff>
      <xdr:row>35</xdr:row>
      <xdr:rowOff>214016</xdr:rowOff>
    </xdr:to>
    <xdr:sp macro="" textlink="">
      <xdr:nvSpPr>
        <xdr:cNvPr id="134" name="円/楕円 133"/>
        <xdr:cNvSpPr/>
      </xdr:nvSpPr>
      <xdr:spPr bwMode="auto">
        <a:xfrm>
          <a:off x="3556000" y="672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224193</xdr:rowOff>
    </xdr:from>
    <xdr:ext cx="762000" cy="259045"/>
    <xdr:sp macro="" textlink="">
      <xdr:nvSpPr>
        <xdr:cNvPr id="135" name="テキスト ボックス 134"/>
        <xdr:cNvSpPr txBox="1"/>
      </xdr:nvSpPr>
      <xdr:spPr>
        <a:xfrm>
          <a:off x="3225800" y="649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27911</xdr:rowOff>
    </xdr:from>
    <xdr:to>
      <xdr:col>2</xdr:col>
      <xdr:colOff>692150</xdr:colOff>
      <xdr:row>35</xdr:row>
      <xdr:rowOff>129511</xdr:rowOff>
    </xdr:to>
    <xdr:sp macro="" textlink="">
      <xdr:nvSpPr>
        <xdr:cNvPr id="136" name="円/楕円 135"/>
        <xdr:cNvSpPr/>
      </xdr:nvSpPr>
      <xdr:spPr bwMode="auto">
        <a:xfrm>
          <a:off x="2857500" y="663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139688</xdr:rowOff>
    </xdr:from>
    <xdr:ext cx="762000" cy="259045"/>
    <xdr:sp macro="" textlink="">
      <xdr:nvSpPr>
        <xdr:cNvPr id="137" name="テキスト ボックス 136"/>
        <xdr:cNvSpPr txBox="1"/>
      </xdr:nvSpPr>
      <xdr:spPr>
        <a:xfrm>
          <a:off x="2527300" y="64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19,095.00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132735</xdr:rowOff>
    </xdr:from>
    <xdr:to>
      <xdr:col>6</xdr:col>
      <xdr:colOff>511175</xdr:colOff>
      <xdr:row>35</xdr:row>
      <xdr:rowOff>2205</xdr:rowOff>
    </xdr:to>
    <xdr:cxnSp macro="">
      <xdr:nvCxnSpPr>
        <xdr:cNvPr id="61" name="直線コネクタ 60"/>
        <xdr:cNvCxnSpPr/>
      </xdr:nvCxnSpPr>
      <xdr:spPr>
        <a:xfrm flipV="1">
          <a:off x="3797300" y="5962035"/>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2205</xdr:rowOff>
    </xdr:from>
    <xdr:to>
      <xdr:col>5</xdr:col>
      <xdr:colOff>358775</xdr:colOff>
      <xdr:row>35</xdr:row>
      <xdr:rowOff>11379</xdr:rowOff>
    </xdr:to>
    <xdr:cxnSp macro="">
      <xdr:nvCxnSpPr>
        <xdr:cNvPr id="64" name="直線コネクタ 63"/>
        <xdr:cNvCxnSpPr/>
      </xdr:nvCxnSpPr>
      <xdr:spPr>
        <a:xfrm flipV="1">
          <a:off x="2908300" y="6002955"/>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11379</xdr:rowOff>
    </xdr:from>
    <xdr:to>
      <xdr:col>4</xdr:col>
      <xdr:colOff>155575</xdr:colOff>
      <xdr:row>35</xdr:row>
      <xdr:rowOff>33195</xdr:rowOff>
    </xdr:to>
    <xdr:cxnSp macro="">
      <xdr:nvCxnSpPr>
        <xdr:cNvPr id="67" name="直線コネクタ 66"/>
        <xdr:cNvCxnSpPr/>
      </xdr:nvCxnSpPr>
      <xdr:spPr>
        <a:xfrm flipV="1">
          <a:off x="2019300" y="6012129"/>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29576</xdr:rowOff>
    </xdr:from>
    <xdr:to>
      <xdr:col>2</xdr:col>
      <xdr:colOff>638175</xdr:colOff>
      <xdr:row>35</xdr:row>
      <xdr:rowOff>33195</xdr:rowOff>
    </xdr:to>
    <xdr:cxnSp macro="">
      <xdr:nvCxnSpPr>
        <xdr:cNvPr id="70" name="直線コネクタ 69"/>
        <xdr:cNvCxnSpPr/>
      </xdr:nvCxnSpPr>
      <xdr:spPr>
        <a:xfrm>
          <a:off x="1130300" y="603032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81935</xdr:rowOff>
    </xdr:from>
    <xdr:to>
      <xdr:col>6</xdr:col>
      <xdr:colOff>561975</xdr:colOff>
      <xdr:row>35</xdr:row>
      <xdr:rowOff>12085</xdr:rowOff>
    </xdr:to>
    <xdr:sp macro="" textlink="">
      <xdr:nvSpPr>
        <xdr:cNvPr id="80" name="円/楕円 79"/>
        <xdr:cNvSpPr/>
      </xdr:nvSpPr>
      <xdr:spPr>
        <a:xfrm>
          <a:off x="4584700" y="5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104812</xdr:rowOff>
    </xdr:from>
    <xdr:ext cx="599010" cy="259045"/>
    <xdr:sp macro="" textlink="">
      <xdr:nvSpPr>
        <xdr:cNvPr id="81" name="人件費該当値テキスト"/>
        <xdr:cNvSpPr txBox="1"/>
      </xdr:nvSpPr>
      <xdr:spPr>
        <a:xfrm>
          <a:off x="4686300" y="576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122855</xdr:rowOff>
    </xdr:from>
    <xdr:to>
      <xdr:col>5</xdr:col>
      <xdr:colOff>409575</xdr:colOff>
      <xdr:row>35</xdr:row>
      <xdr:rowOff>53005</xdr:rowOff>
    </xdr:to>
    <xdr:sp macro="" textlink="">
      <xdr:nvSpPr>
        <xdr:cNvPr id="82" name="円/楕円 81"/>
        <xdr:cNvSpPr/>
      </xdr:nvSpPr>
      <xdr:spPr>
        <a:xfrm>
          <a:off x="3746500" y="59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69532</xdr:rowOff>
    </xdr:from>
    <xdr:ext cx="599010" cy="259045"/>
    <xdr:sp macro="" textlink="">
      <xdr:nvSpPr>
        <xdr:cNvPr id="83" name="テキスト ボックス 82"/>
        <xdr:cNvSpPr txBox="1"/>
      </xdr:nvSpPr>
      <xdr:spPr>
        <a:xfrm>
          <a:off x="3497794" y="57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132029</xdr:rowOff>
    </xdr:from>
    <xdr:to>
      <xdr:col>4</xdr:col>
      <xdr:colOff>206375</xdr:colOff>
      <xdr:row>35</xdr:row>
      <xdr:rowOff>62179</xdr:rowOff>
    </xdr:to>
    <xdr:sp macro="" textlink="">
      <xdr:nvSpPr>
        <xdr:cNvPr id="84" name="円/楕円 83"/>
        <xdr:cNvSpPr/>
      </xdr:nvSpPr>
      <xdr:spPr>
        <a:xfrm>
          <a:off x="2857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78706</xdr:rowOff>
    </xdr:from>
    <xdr:ext cx="599010" cy="259045"/>
    <xdr:sp macro="" textlink="">
      <xdr:nvSpPr>
        <xdr:cNvPr id="85" name="テキスト ボックス 84"/>
        <xdr:cNvSpPr txBox="1"/>
      </xdr:nvSpPr>
      <xdr:spPr>
        <a:xfrm>
          <a:off x="2608794" y="573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153845</xdr:rowOff>
    </xdr:from>
    <xdr:to>
      <xdr:col>3</xdr:col>
      <xdr:colOff>3175</xdr:colOff>
      <xdr:row>35</xdr:row>
      <xdr:rowOff>83995</xdr:rowOff>
    </xdr:to>
    <xdr:sp macro="" textlink="">
      <xdr:nvSpPr>
        <xdr:cNvPr id="86" name="円/楕円 85"/>
        <xdr:cNvSpPr/>
      </xdr:nvSpPr>
      <xdr:spPr>
        <a:xfrm>
          <a:off x="1968500" y="5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100522</xdr:rowOff>
    </xdr:from>
    <xdr:ext cx="599010" cy="259045"/>
    <xdr:sp macro="" textlink="">
      <xdr:nvSpPr>
        <xdr:cNvPr id="87" name="テキスト ボックス 86"/>
        <xdr:cNvSpPr txBox="1"/>
      </xdr:nvSpPr>
      <xdr:spPr>
        <a:xfrm>
          <a:off x="1719794" y="57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150226</xdr:rowOff>
    </xdr:from>
    <xdr:to>
      <xdr:col>1</xdr:col>
      <xdr:colOff>485775</xdr:colOff>
      <xdr:row>35</xdr:row>
      <xdr:rowOff>80376</xdr:rowOff>
    </xdr:to>
    <xdr:sp macro="" textlink="">
      <xdr:nvSpPr>
        <xdr:cNvPr id="88" name="円/楕円 87"/>
        <xdr:cNvSpPr/>
      </xdr:nvSpPr>
      <xdr:spPr>
        <a:xfrm>
          <a:off x="1079500" y="59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96903</xdr:rowOff>
    </xdr:from>
    <xdr:ext cx="599010" cy="259045"/>
    <xdr:sp macro="" textlink="">
      <xdr:nvSpPr>
        <xdr:cNvPr id="89" name="テキスト ボックス 88"/>
        <xdr:cNvSpPr txBox="1"/>
      </xdr:nvSpPr>
      <xdr:spPr>
        <a:xfrm>
          <a:off x="830794" y="57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118014</xdr:rowOff>
    </xdr:from>
    <xdr:to>
      <xdr:col>6</xdr:col>
      <xdr:colOff>511175</xdr:colOff>
      <xdr:row>55</xdr:row>
      <xdr:rowOff>128041</xdr:rowOff>
    </xdr:to>
    <xdr:cxnSp macro="">
      <xdr:nvCxnSpPr>
        <xdr:cNvPr id="119" name="直線コネクタ 118"/>
        <xdr:cNvCxnSpPr/>
      </xdr:nvCxnSpPr>
      <xdr:spPr>
        <a:xfrm flipV="1">
          <a:off x="3797300" y="9547764"/>
          <a:ext cx="8382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128041</xdr:rowOff>
    </xdr:from>
    <xdr:to>
      <xdr:col>5</xdr:col>
      <xdr:colOff>358775</xdr:colOff>
      <xdr:row>56</xdr:row>
      <xdr:rowOff>25293</xdr:rowOff>
    </xdr:to>
    <xdr:cxnSp macro="">
      <xdr:nvCxnSpPr>
        <xdr:cNvPr id="122" name="直線コネクタ 121"/>
        <xdr:cNvCxnSpPr/>
      </xdr:nvCxnSpPr>
      <xdr:spPr>
        <a:xfrm flipV="1">
          <a:off x="2908300" y="9557791"/>
          <a:ext cx="889000" cy="6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25293</xdr:rowOff>
    </xdr:from>
    <xdr:to>
      <xdr:col>4</xdr:col>
      <xdr:colOff>155575</xdr:colOff>
      <xdr:row>56</xdr:row>
      <xdr:rowOff>70755</xdr:rowOff>
    </xdr:to>
    <xdr:cxnSp macro="">
      <xdr:nvCxnSpPr>
        <xdr:cNvPr id="125" name="直線コネクタ 124"/>
        <xdr:cNvCxnSpPr/>
      </xdr:nvCxnSpPr>
      <xdr:spPr>
        <a:xfrm flipV="1">
          <a:off x="2019300" y="9626493"/>
          <a:ext cx="889000" cy="4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49449</xdr:rowOff>
    </xdr:from>
    <xdr:to>
      <xdr:col>2</xdr:col>
      <xdr:colOff>638175</xdr:colOff>
      <xdr:row>56</xdr:row>
      <xdr:rowOff>70755</xdr:rowOff>
    </xdr:to>
    <xdr:cxnSp macro="">
      <xdr:nvCxnSpPr>
        <xdr:cNvPr id="128" name="直線コネクタ 127"/>
        <xdr:cNvCxnSpPr/>
      </xdr:nvCxnSpPr>
      <xdr:spPr>
        <a:xfrm>
          <a:off x="1130300" y="9650649"/>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67214</xdr:rowOff>
    </xdr:from>
    <xdr:to>
      <xdr:col>6</xdr:col>
      <xdr:colOff>561975</xdr:colOff>
      <xdr:row>55</xdr:row>
      <xdr:rowOff>168814</xdr:rowOff>
    </xdr:to>
    <xdr:sp macro="" textlink="">
      <xdr:nvSpPr>
        <xdr:cNvPr id="138" name="円/楕円 137"/>
        <xdr:cNvSpPr/>
      </xdr:nvSpPr>
      <xdr:spPr>
        <a:xfrm>
          <a:off x="4584700" y="94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90091</xdr:rowOff>
    </xdr:from>
    <xdr:ext cx="599010" cy="259045"/>
    <xdr:sp macro="" textlink="">
      <xdr:nvSpPr>
        <xdr:cNvPr id="139" name="物件費該当値テキスト"/>
        <xdr:cNvSpPr txBox="1"/>
      </xdr:nvSpPr>
      <xdr:spPr>
        <a:xfrm>
          <a:off x="4686300" y="93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77241</xdr:rowOff>
    </xdr:from>
    <xdr:to>
      <xdr:col>5</xdr:col>
      <xdr:colOff>409575</xdr:colOff>
      <xdr:row>56</xdr:row>
      <xdr:rowOff>7391</xdr:rowOff>
    </xdr:to>
    <xdr:sp macro="" textlink="">
      <xdr:nvSpPr>
        <xdr:cNvPr id="140" name="円/楕円 139"/>
        <xdr:cNvSpPr/>
      </xdr:nvSpPr>
      <xdr:spPr>
        <a:xfrm>
          <a:off x="3746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23918</xdr:rowOff>
    </xdr:from>
    <xdr:ext cx="599010" cy="259045"/>
    <xdr:sp macro="" textlink="">
      <xdr:nvSpPr>
        <xdr:cNvPr id="141" name="テキスト ボックス 140"/>
        <xdr:cNvSpPr txBox="1"/>
      </xdr:nvSpPr>
      <xdr:spPr>
        <a:xfrm>
          <a:off x="3497794" y="92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145943</xdr:rowOff>
    </xdr:from>
    <xdr:to>
      <xdr:col>4</xdr:col>
      <xdr:colOff>206375</xdr:colOff>
      <xdr:row>56</xdr:row>
      <xdr:rowOff>76093</xdr:rowOff>
    </xdr:to>
    <xdr:sp macro="" textlink="">
      <xdr:nvSpPr>
        <xdr:cNvPr id="142" name="円/楕円 141"/>
        <xdr:cNvSpPr/>
      </xdr:nvSpPr>
      <xdr:spPr>
        <a:xfrm>
          <a:off x="2857500" y="95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92620</xdr:rowOff>
    </xdr:from>
    <xdr:ext cx="599010" cy="259045"/>
    <xdr:sp macro="" textlink="">
      <xdr:nvSpPr>
        <xdr:cNvPr id="143" name="テキスト ボックス 142"/>
        <xdr:cNvSpPr txBox="1"/>
      </xdr:nvSpPr>
      <xdr:spPr>
        <a:xfrm>
          <a:off x="2608794" y="935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19955</xdr:rowOff>
    </xdr:from>
    <xdr:to>
      <xdr:col>3</xdr:col>
      <xdr:colOff>3175</xdr:colOff>
      <xdr:row>56</xdr:row>
      <xdr:rowOff>121555</xdr:rowOff>
    </xdr:to>
    <xdr:sp macro="" textlink="">
      <xdr:nvSpPr>
        <xdr:cNvPr id="144" name="円/楕円 143"/>
        <xdr:cNvSpPr/>
      </xdr:nvSpPr>
      <xdr:spPr>
        <a:xfrm>
          <a:off x="1968500" y="96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138082</xdr:rowOff>
    </xdr:from>
    <xdr:ext cx="599010" cy="259045"/>
    <xdr:sp macro="" textlink="">
      <xdr:nvSpPr>
        <xdr:cNvPr id="145" name="テキスト ボックス 144"/>
        <xdr:cNvSpPr txBox="1"/>
      </xdr:nvSpPr>
      <xdr:spPr>
        <a:xfrm>
          <a:off x="1719794" y="93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170099</xdr:rowOff>
    </xdr:from>
    <xdr:to>
      <xdr:col>1</xdr:col>
      <xdr:colOff>485775</xdr:colOff>
      <xdr:row>56</xdr:row>
      <xdr:rowOff>100249</xdr:rowOff>
    </xdr:to>
    <xdr:sp macro="" textlink="">
      <xdr:nvSpPr>
        <xdr:cNvPr id="146" name="円/楕円 145"/>
        <xdr:cNvSpPr/>
      </xdr:nvSpPr>
      <xdr:spPr>
        <a:xfrm>
          <a:off x="1079500" y="95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116776</xdr:rowOff>
    </xdr:from>
    <xdr:ext cx="599010" cy="259045"/>
    <xdr:sp macro="" textlink="">
      <xdr:nvSpPr>
        <xdr:cNvPr id="147" name="テキスト ボックス 146"/>
        <xdr:cNvSpPr txBox="1"/>
      </xdr:nvSpPr>
      <xdr:spPr>
        <a:xfrm>
          <a:off x="830794" y="937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16446</xdr:rowOff>
    </xdr:from>
    <xdr:to>
      <xdr:col>6</xdr:col>
      <xdr:colOff>511175</xdr:colOff>
      <xdr:row>75</xdr:row>
      <xdr:rowOff>134633</xdr:rowOff>
    </xdr:to>
    <xdr:cxnSp macro="">
      <xdr:nvCxnSpPr>
        <xdr:cNvPr id="176" name="直線コネクタ 175"/>
        <xdr:cNvCxnSpPr/>
      </xdr:nvCxnSpPr>
      <xdr:spPr>
        <a:xfrm>
          <a:off x="3797300" y="12875196"/>
          <a:ext cx="8382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16446</xdr:rowOff>
    </xdr:from>
    <xdr:to>
      <xdr:col>5</xdr:col>
      <xdr:colOff>358775</xdr:colOff>
      <xdr:row>76</xdr:row>
      <xdr:rowOff>21286</xdr:rowOff>
    </xdr:to>
    <xdr:cxnSp macro="">
      <xdr:nvCxnSpPr>
        <xdr:cNvPr id="179" name="直線コネクタ 178"/>
        <xdr:cNvCxnSpPr/>
      </xdr:nvCxnSpPr>
      <xdr:spPr>
        <a:xfrm flipV="1">
          <a:off x="2908300" y="12875196"/>
          <a:ext cx="889000" cy="17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144882</xdr:rowOff>
    </xdr:from>
    <xdr:to>
      <xdr:col>4</xdr:col>
      <xdr:colOff>155575</xdr:colOff>
      <xdr:row>76</xdr:row>
      <xdr:rowOff>21286</xdr:rowOff>
    </xdr:to>
    <xdr:cxnSp macro="">
      <xdr:nvCxnSpPr>
        <xdr:cNvPr id="182" name="直線コネクタ 181"/>
        <xdr:cNvCxnSpPr/>
      </xdr:nvCxnSpPr>
      <xdr:spPr>
        <a:xfrm>
          <a:off x="2019300" y="13003632"/>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144882</xdr:rowOff>
    </xdr:from>
    <xdr:to>
      <xdr:col>2</xdr:col>
      <xdr:colOff>638175</xdr:colOff>
      <xdr:row>75</xdr:row>
      <xdr:rowOff>145758</xdr:rowOff>
    </xdr:to>
    <xdr:cxnSp macro="">
      <xdr:nvCxnSpPr>
        <xdr:cNvPr id="185" name="直線コネクタ 184"/>
        <xdr:cNvCxnSpPr/>
      </xdr:nvCxnSpPr>
      <xdr:spPr>
        <a:xfrm flipV="1">
          <a:off x="1130300" y="1300363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83833</xdr:rowOff>
    </xdr:from>
    <xdr:to>
      <xdr:col>6</xdr:col>
      <xdr:colOff>561975</xdr:colOff>
      <xdr:row>76</xdr:row>
      <xdr:rowOff>13984</xdr:rowOff>
    </xdr:to>
    <xdr:sp macro="" textlink="">
      <xdr:nvSpPr>
        <xdr:cNvPr id="195" name="円/楕円 194"/>
        <xdr:cNvSpPr/>
      </xdr:nvSpPr>
      <xdr:spPr>
        <a:xfrm>
          <a:off x="4584700" y="12942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106710</xdr:rowOff>
    </xdr:from>
    <xdr:ext cx="534377" cy="259045"/>
    <xdr:sp macro="" textlink="">
      <xdr:nvSpPr>
        <xdr:cNvPr id="196" name="維持補修費該当値テキスト"/>
        <xdr:cNvSpPr txBox="1"/>
      </xdr:nvSpPr>
      <xdr:spPr>
        <a:xfrm>
          <a:off x="4686300"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137096</xdr:rowOff>
    </xdr:from>
    <xdr:to>
      <xdr:col>5</xdr:col>
      <xdr:colOff>409575</xdr:colOff>
      <xdr:row>75</xdr:row>
      <xdr:rowOff>67246</xdr:rowOff>
    </xdr:to>
    <xdr:sp macro="" textlink="">
      <xdr:nvSpPr>
        <xdr:cNvPr id="197" name="円/楕円 196"/>
        <xdr:cNvSpPr/>
      </xdr:nvSpPr>
      <xdr:spPr>
        <a:xfrm>
          <a:off x="3746500" y="12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83773</xdr:rowOff>
    </xdr:from>
    <xdr:ext cx="534377" cy="259045"/>
    <xdr:sp macro="" textlink="">
      <xdr:nvSpPr>
        <xdr:cNvPr id="198" name="テキスト ボックス 197"/>
        <xdr:cNvSpPr txBox="1"/>
      </xdr:nvSpPr>
      <xdr:spPr>
        <a:xfrm>
          <a:off x="3530111" y="125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141936</xdr:rowOff>
    </xdr:from>
    <xdr:to>
      <xdr:col>4</xdr:col>
      <xdr:colOff>206375</xdr:colOff>
      <xdr:row>76</xdr:row>
      <xdr:rowOff>72086</xdr:rowOff>
    </xdr:to>
    <xdr:sp macro="" textlink="">
      <xdr:nvSpPr>
        <xdr:cNvPr id="199" name="円/楕円 198"/>
        <xdr:cNvSpPr/>
      </xdr:nvSpPr>
      <xdr:spPr>
        <a:xfrm>
          <a:off x="28575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63213</xdr:rowOff>
    </xdr:from>
    <xdr:ext cx="534377" cy="259045"/>
    <xdr:sp macro="" textlink="">
      <xdr:nvSpPr>
        <xdr:cNvPr id="200" name="テキスト ボックス 199"/>
        <xdr:cNvSpPr txBox="1"/>
      </xdr:nvSpPr>
      <xdr:spPr>
        <a:xfrm>
          <a:off x="2641111" y="130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94082</xdr:rowOff>
    </xdr:from>
    <xdr:to>
      <xdr:col>3</xdr:col>
      <xdr:colOff>3175</xdr:colOff>
      <xdr:row>76</xdr:row>
      <xdr:rowOff>24231</xdr:rowOff>
    </xdr:to>
    <xdr:sp macro="" textlink="">
      <xdr:nvSpPr>
        <xdr:cNvPr id="201" name="円/楕円 200"/>
        <xdr:cNvSpPr/>
      </xdr:nvSpPr>
      <xdr:spPr>
        <a:xfrm>
          <a:off x="1968500" y="12952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40759</xdr:rowOff>
    </xdr:from>
    <xdr:ext cx="534377" cy="259045"/>
    <xdr:sp macro="" textlink="">
      <xdr:nvSpPr>
        <xdr:cNvPr id="202" name="テキスト ボックス 201"/>
        <xdr:cNvSpPr txBox="1"/>
      </xdr:nvSpPr>
      <xdr:spPr>
        <a:xfrm>
          <a:off x="1752111" y="127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94958</xdr:rowOff>
    </xdr:from>
    <xdr:to>
      <xdr:col>1</xdr:col>
      <xdr:colOff>485775</xdr:colOff>
      <xdr:row>76</xdr:row>
      <xdr:rowOff>25109</xdr:rowOff>
    </xdr:to>
    <xdr:sp macro="" textlink="">
      <xdr:nvSpPr>
        <xdr:cNvPr id="203" name="円/楕円 202"/>
        <xdr:cNvSpPr/>
      </xdr:nvSpPr>
      <xdr:spPr>
        <a:xfrm>
          <a:off x="1079500" y="12953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41635</xdr:rowOff>
    </xdr:from>
    <xdr:ext cx="534377" cy="259045"/>
    <xdr:sp macro="" textlink="">
      <xdr:nvSpPr>
        <xdr:cNvPr id="204" name="テキスト ボックス 203"/>
        <xdr:cNvSpPr txBox="1"/>
      </xdr:nvSpPr>
      <xdr:spPr>
        <a:xfrm>
          <a:off x="863111" y="127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122593</xdr:rowOff>
    </xdr:from>
    <xdr:to>
      <xdr:col>6</xdr:col>
      <xdr:colOff>511175</xdr:colOff>
      <xdr:row>97</xdr:row>
      <xdr:rowOff>136767</xdr:rowOff>
    </xdr:to>
    <xdr:cxnSp macro="">
      <xdr:nvCxnSpPr>
        <xdr:cNvPr id="234" name="直線コネクタ 233"/>
        <xdr:cNvCxnSpPr/>
      </xdr:nvCxnSpPr>
      <xdr:spPr>
        <a:xfrm>
          <a:off x="3797300" y="16753243"/>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122593</xdr:rowOff>
    </xdr:from>
    <xdr:to>
      <xdr:col>5</xdr:col>
      <xdr:colOff>358775</xdr:colOff>
      <xdr:row>98</xdr:row>
      <xdr:rowOff>48298</xdr:rowOff>
    </xdr:to>
    <xdr:cxnSp macro="">
      <xdr:nvCxnSpPr>
        <xdr:cNvPr id="237" name="直線コネクタ 236"/>
        <xdr:cNvCxnSpPr/>
      </xdr:nvCxnSpPr>
      <xdr:spPr>
        <a:xfrm flipV="1">
          <a:off x="2908300" y="1675324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46050</xdr:rowOff>
    </xdr:from>
    <xdr:to>
      <xdr:col>4</xdr:col>
      <xdr:colOff>155575</xdr:colOff>
      <xdr:row>98</xdr:row>
      <xdr:rowOff>48298</xdr:rowOff>
    </xdr:to>
    <xdr:cxnSp macro="">
      <xdr:nvCxnSpPr>
        <xdr:cNvPr id="240" name="直線コネクタ 239"/>
        <xdr:cNvCxnSpPr/>
      </xdr:nvCxnSpPr>
      <xdr:spPr>
        <a:xfrm>
          <a:off x="2019300" y="1684815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46050</xdr:rowOff>
    </xdr:from>
    <xdr:to>
      <xdr:col>2</xdr:col>
      <xdr:colOff>638175</xdr:colOff>
      <xdr:row>98</xdr:row>
      <xdr:rowOff>106344</xdr:rowOff>
    </xdr:to>
    <xdr:cxnSp macro="">
      <xdr:nvCxnSpPr>
        <xdr:cNvPr id="243" name="直線コネクタ 242"/>
        <xdr:cNvCxnSpPr/>
      </xdr:nvCxnSpPr>
      <xdr:spPr>
        <a:xfrm flipV="1">
          <a:off x="1130300" y="16848150"/>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85967</xdr:rowOff>
    </xdr:from>
    <xdr:to>
      <xdr:col>6</xdr:col>
      <xdr:colOff>561975</xdr:colOff>
      <xdr:row>98</xdr:row>
      <xdr:rowOff>16117</xdr:rowOff>
    </xdr:to>
    <xdr:sp macro="" textlink="">
      <xdr:nvSpPr>
        <xdr:cNvPr id="253" name="円/楕円 252"/>
        <xdr:cNvSpPr/>
      </xdr:nvSpPr>
      <xdr:spPr>
        <a:xfrm>
          <a:off x="4584700" y="167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64394</xdr:rowOff>
    </xdr:from>
    <xdr:ext cx="534377" cy="259045"/>
    <xdr:sp macro="" textlink="">
      <xdr:nvSpPr>
        <xdr:cNvPr id="254" name="扶助費該当値テキスト"/>
        <xdr:cNvSpPr txBox="1"/>
      </xdr:nvSpPr>
      <xdr:spPr>
        <a:xfrm>
          <a:off x="4686300"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71793</xdr:rowOff>
    </xdr:from>
    <xdr:to>
      <xdr:col>5</xdr:col>
      <xdr:colOff>409575</xdr:colOff>
      <xdr:row>98</xdr:row>
      <xdr:rowOff>1943</xdr:rowOff>
    </xdr:to>
    <xdr:sp macro="" textlink="">
      <xdr:nvSpPr>
        <xdr:cNvPr id="255" name="円/楕円 254"/>
        <xdr:cNvSpPr/>
      </xdr:nvSpPr>
      <xdr:spPr>
        <a:xfrm>
          <a:off x="3746500" y="167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164520</xdr:rowOff>
    </xdr:from>
    <xdr:ext cx="534377" cy="259045"/>
    <xdr:sp macro="" textlink="">
      <xdr:nvSpPr>
        <xdr:cNvPr id="256" name="テキスト ボックス 255"/>
        <xdr:cNvSpPr txBox="1"/>
      </xdr:nvSpPr>
      <xdr:spPr>
        <a:xfrm>
          <a:off x="3530111" y="167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168948</xdr:rowOff>
    </xdr:from>
    <xdr:to>
      <xdr:col>4</xdr:col>
      <xdr:colOff>206375</xdr:colOff>
      <xdr:row>98</xdr:row>
      <xdr:rowOff>99098</xdr:rowOff>
    </xdr:to>
    <xdr:sp macro="" textlink="">
      <xdr:nvSpPr>
        <xdr:cNvPr id="257" name="円/楕円 256"/>
        <xdr:cNvSpPr/>
      </xdr:nvSpPr>
      <xdr:spPr>
        <a:xfrm>
          <a:off x="2857500" y="167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90225</xdr:rowOff>
    </xdr:from>
    <xdr:ext cx="534377" cy="259045"/>
    <xdr:sp macro="" textlink="">
      <xdr:nvSpPr>
        <xdr:cNvPr id="258" name="テキスト ボックス 257"/>
        <xdr:cNvSpPr txBox="1"/>
      </xdr:nvSpPr>
      <xdr:spPr>
        <a:xfrm>
          <a:off x="2641111" y="168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166700</xdr:rowOff>
    </xdr:from>
    <xdr:to>
      <xdr:col>3</xdr:col>
      <xdr:colOff>3175</xdr:colOff>
      <xdr:row>98</xdr:row>
      <xdr:rowOff>96850</xdr:rowOff>
    </xdr:to>
    <xdr:sp macro="" textlink="">
      <xdr:nvSpPr>
        <xdr:cNvPr id="259" name="円/楕円 258"/>
        <xdr:cNvSpPr/>
      </xdr:nvSpPr>
      <xdr:spPr>
        <a:xfrm>
          <a:off x="1968500" y="16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87977</xdr:rowOff>
    </xdr:from>
    <xdr:ext cx="534377" cy="259045"/>
    <xdr:sp macro="" textlink="">
      <xdr:nvSpPr>
        <xdr:cNvPr id="260" name="テキスト ボックス 259"/>
        <xdr:cNvSpPr txBox="1"/>
      </xdr:nvSpPr>
      <xdr:spPr>
        <a:xfrm>
          <a:off x="1752111" y="168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55544</xdr:rowOff>
    </xdr:from>
    <xdr:to>
      <xdr:col>1</xdr:col>
      <xdr:colOff>485775</xdr:colOff>
      <xdr:row>98</xdr:row>
      <xdr:rowOff>157144</xdr:rowOff>
    </xdr:to>
    <xdr:sp macro="" textlink="">
      <xdr:nvSpPr>
        <xdr:cNvPr id="261" name="円/楕円 260"/>
        <xdr:cNvSpPr/>
      </xdr:nvSpPr>
      <xdr:spPr>
        <a:xfrm>
          <a:off x="1079500" y="168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148271</xdr:rowOff>
    </xdr:from>
    <xdr:ext cx="534377" cy="259045"/>
    <xdr:sp macro="" textlink="">
      <xdr:nvSpPr>
        <xdr:cNvPr id="262" name="テキスト ボックス 261"/>
        <xdr:cNvSpPr txBox="1"/>
      </xdr:nvSpPr>
      <xdr:spPr>
        <a:xfrm>
          <a:off x="863111" y="169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156760</xdr:rowOff>
    </xdr:from>
    <xdr:to>
      <xdr:col>15</xdr:col>
      <xdr:colOff>180975</xdr:colOff>
      <xdr:row>37</xdr:row>
      <xdr:rowOff>158305</xdr:rowOff>
    </xdr:to>
    <xdr:cxnSp macro="">
      <xdr:nvCxnSpPr>
        <xdr:cNvPr id="293" name="直線コネクタ 292"/>
        <xdr:cNvCxnSpPr/>
      </xdr:nvCxnSpPr>
      <xdr:spPr>
        <a:xfrm flipV="1">
          <a:off x="9639300" y="6328960"/>
          <a:ext cx="838200" cy="17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158305</xdr:rowOff>
    </xdr:from>
    <xdr:to>
      <xdr:col>14</xdr:col>
      <xdr:colOff>28575</xdr:colOff>
      <xdr:row>37</xdr:row>
      <xdr:rowOff>161639</xdr:rowOff>
    </xdr:to>
    <xdr:cxnSp macro="">
      <xdr:nvCxnSpPr>
        <xdr:cNvPr id="296" name="直線コネクタ 295"/>
        <xdr:cNvCxnSpPr/>
      </xdr:nvCxnSpPr>
      <xdr:spPr>
        <a:xfrm flipV="1">
          <a:off x="8750300" y="650195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161639</xdr:rowOff>
    </xdr:from>
    <xdr:to>
      <xdr:col>12</xdr:col>
      <xdr:colOff>511175</xdr:colOff>
      <xdr:row>38</xdr:row>
      <xdr:rowOff>6321</xdr:rowOff>
    </xdr:to>
    <xdr:cxnSp macro="">
      <xdr:nvCxnSpPr>
        <xdr:cNvPr id="299" name="直線コネクタ 298"/>
        <xdr:cNvCxnSpPr/>
      </xdr:nvCxnSpPr>
      <xdr:spPr>
        <a:xfrm flipV="1">
          <a:off x="7861300" y="6505289"/>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155189</xdr:rowOff>
    </xdr:from>
    <xdr:to>
      <xdr:col>11</xdr:col>
      <xdr:colOff>307975</xdr:colOff>
      <xdr:row>38</xdr:row>
      <xdr:rowOff>6321</xdr:rowOff>
    </xdr:to>
    <xdr:cxnSp macro="">
      <xdr:nvCxnSpPr>
        <xdr:cNvPr id="302" name="直線コネクタ 301"/>
        <xdr:cNvCxnSpPr/>
      </xdr:nvCxnSpPr>
      <xdr:spPr>
        <a:xfrm>
          <a:off x="6972300" y="6498839"/>
          <a:ext cx="8890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105960</xdr:rowOff>
    </xdr:from>
    <xdr:to>
      <xdr:col>15</xdr:col>
      <xdr:colOff>231775</xdr:colOff>
      <xdr:row>37</xdr:row>
      <xdr:rowOff>36110</xdr:rowOff>
    </xdr:to>
    <xdr:sp macro="" textlink="">
      <xdr:nvSpPr>
        <xdr:cNvPr id="312" name="円/楕円 311"/>
        <xdr:cNvSpPr/>
      </xdr:nvSpPr>
      <xdr:spPr>
        <a:xfrm>
          <a:off x="10426700" y="6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128837</xdr:rowOff>
    </xdr:from>
    <xdr:ext cx="599010" cy="259045"/>
    <xdr:sp macro="" textlink="">
      <xdr:nvSpPr>
        <xdr:cNvPr id="313" name="補助費等該当値テキスト"/>
        <xdr:cNvSpPr txBox="1"/>
      </xdr:nvSpPr>
      <xdr:spPr>
        <a:xfrm>
          <a:off x="10528300" y="61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107505</xdr:rowOff>
    </xdr:from>
    <xdr:to>
      <xdr:col>14</xdr:col>
      <xdr:colOff>79375</xdr:colOff>
      <xdr:row>38</xdr:row>
      <xdr:rowOff>37655</xdr:rowOff>
    </xdr:to>
    <xdr:sp macro="" textlink="">
      <xdr:nvSpPr>
        <xdr:cNvPr id="314" name="円/楕円 313"/>
        <xdr:cNvSpPr/>
      </xdr:nvSpPr>
      <xdr:spPr>
        <a:xfrm>
          <a:off x="9588500" y="64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28782</xdr:rowOff>
    </xdr:from>
    <xdr:ext cx="534377" cy="259045"/>
    <xdr:sp macro="" textlink="">
      <xdr:nvSpPr>
        <xdr:cNvPr id="315" name="テキスト ボックス 314"/>
        <xdr:cNvSpPr txBox="1"/>
      </xdr:nvSpPr>
      <xdr:spPr>
        <a:xfrm>
          <a:off x="9372111" y="65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110839</xdr:rowOff>
    </xdr:from>
    <xdr:to>
      <xdr:col>12</xdr:col>
      <xdr:colOff>561975</xdr:colOff>
      <xdr:row>38</xdr:row>
      <xdr:rowOff>40989</xdr:rowOff>
    </xdr:to>
    <xdr:sp macro="" textlink="">
      <xdr:nvSpPr>
        <xdr:cNvPr id="316" name="円/楕円 315"/>
        <xdr:cNvSpPr/>
      </xdr:nvSpPr>
      <xdr:spPr>
        <a:xfrm>
          <a:off x="8699500" y="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32116</xdr:rowOff>
    </xdr:from>
    <xdr:ext cx="534377" cy="259045"/>
    <xdr:sp macro="" textlink="">
      <xdr:nvSpPr>
        <xdr:cNvPr id="317" name="テキスト ボックス 316"/>
        <xdr:cNvSpPr txBox="1"/>
      </xdr:nvSpPr>
      <xdr:spPr>
        <a:xfrm>
          <a:off x="8483111" y="6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126972</xdr:rowOff>
    </xdr:from>
    <xdr:to>
      <xdr:col>11</xdr:col>
      <xdr:colOff>358775</xdr:colOff>
      <xdr:row>38</xdr:row>
      <xdr:rowOff>57122</xdr:rowOff>
    </xdr:to>
    <xdr:sp macro="" textlink="">
      <xdr:nvSpPr>
        <xdr:cNvPr id="318" name="円/楕円 317"/>
        <xdr:cNvSpPr/>
      </xdr:nvSpPr>
      <xdr:spPr>
        <a:xfrm>
          <a:off x="7810500" y="64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48248</xdr:rowOff>
    </xdr:from>
    <xdr:ext cx="534377" cy="259045"/>
    <xdr:sp macro="" textlink="">
      <xdr:nvSpPr>
        <xdr:cNvPr id="319" name="テキスト ボックス 318"/>
        <xdr:cNvSpPr txBox="1"/>
      </xdr:nvSpPr>
      <xdr:spPr>
        <a:xfrm>
          <a:off x="7594111" y="65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104389</xdr:rowOff>
    </xdr:from>
    <xdr:to>
      <xdr:col>10</xdr:col>
      <xdr:colOff>155575</xdr:colOff>
      <xdr:row>38</xdr:row>
      <xdr:rowOff>34539</xdr:rowOff>
    </xdr:to>
    <xdr:sp macro="" textlink="">
      <xdr:nvSpPr>
        <xdr:cNvPr id="320" name="円/楕円 319"/>
        <xdr:cNvSpPr/>
      </xdr:nvSpPr>
      <xdr:spPr>
        <a:xfrm>
          <a:off x="6921500" y="64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25666</xdr:rowOff>
    </xdr:from>
    <xdr:ext cx="534377" cy="259045"/>
    <xdr:sp macro="" textlink="">
      <xdr:nvSpPr>
        <xdr:cNvPr id="321" name="テキスト ボックス 320"/>
        <xdr:cNvSpPr txBox="1"/>
      </xdr:nvSpPr>
      <xdr:spPr>
        <a:xfrm>
          <a:off x="6705111" y="65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155049</xdr:rowOff>
    </xdr:from>
    <xdr:to>
      <xdr:col>15</xdr:col>
      <xdr:colOff>180975</xdr:colOff>
      <xdr:row>56</xdr:row>
      <xdr:rowOff>98366</xdr:rowOff>
    </xdr:to>
    <xdr:cxnSp macro="">
      <xdr:nvCxnSpPr>
        <xdr:cNvPr id="352" name="直線コネクタ 351"/>
        <xdr:cNvCxnSpPr/>
      </xdr:nvCxnSpPr>
      <xdr:spPr>
        <a:xfrm flipV="1">
          <a:off x="9639300" y="9241899"/>
          <a:ext cx="838200" cy="4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98366</xdr:rowOff>
    </xdr:from>
    <xdr:to>
      <xdr:col>14</xdr:col>
      <xdr:colOff>28575</xdr:colOff>
      <xdr:row>56</xdr:row>
      <xdr:rowOff>143035</xdr:rowOff>
    </xdr:to>
    <xdr:cxnSp macro="">
      <xdr:nvCxnSpPr>
        <xdr:cNvPr id="355" name="直線コネクタ 354"/>
        <xdr:cNvCxnSpPr/>
      </xdr:nvCxnSpPr>
      <xdr:spPr>
        <a:xfrm flipV="1">
          <a:off x="8750300" y="9699566"/>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143035</xdr:rowOff>
    </xdr:from>
    <xdr:to>
      <xdr:col>12</xdr:col>
      <xdr:colOff>511175</xdr:colOff>
      <xdr:row>58</xdr:row>
      <xdr:rowOff>26246</xdr:rowOff>
    </xdr:to>
    <xdr:cxnSp macro="">
      <xdr:nvCxnSpPr>
        <xdr:cNvPr id="358" name="直線コネクタ 357"/>
        <xdr:cNvCxnSpPr/>
      </xdr:nvCxnSpPr>
      <xdr:spPr>
        <a:xfrm flipV="1">
          <a:off x="7861300" y="9744235"/>
          <a:ext cx="889000" cy="2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26246</xdr:rowOff>
    </xdr:from>
    <xdr:to>
      <xdr:col>11</xdr:col>
      <xdr:colOff>307975</xdr:colOff>
      <xdr:row>58</xdr:row>
      <xdr:rowOff>70500</xdr:rowOff>
    </xdr:to>
    <xdr:cxnSp macro="">
      <xdr:nvCxnSpPr>
        <xdr:cNvPr id="361" name="直線コネクタ 360"/>
        <xdr:cNvCxnSpPr/>
      </xdr:nvCxnSpPr>
      <xdr:spPr>
        <a:xfrm flipV="1">
          <a:off x="6972300" y="9970346"/>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104249</xdr:rowOff>
    </xdr:from>
    <xdr:to>
      <xdr:col>15</xdr:col>
      <xdr:colOff>231775</xdr:colOff>
      <xdr:row>54</xdr:row>
      <xdr:rowOff>34399</xdr:rowOff>
    </xdr:to>
    <xdr:sp macro="" textlink="">
      <xdr:nvSpPr>
        <xdr:cNvPr id="371" name="円/楕円 370"/>
        <xdr:cNvSpPr/>
      </xdr:nvSpPr>
      <xdr:spPr>
        <a:xfrm>
          <a:off x="10426700" y="9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127126</xdr:rowOff>
    </xdr:from>
    <xdr:ext cx="599010" cy="259045"/>
    <xdr:sp macro="" textlink="">
      <xdr:nvSpPr>
        <xdr:cNvPr id="372" name="普通建設事業費該当値テキスト"/>
        <xdr:cNvSpPr txBox="1"/>
      </xdr:nvSpPr>
      <xdr:spPr>
        <a:xfrm>
          <a:off x="10528300" y="904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47566</xdr:rowOff>
    </xdr:from>
    <xdr:to>
      <xdr:col>14</xdr:col>
      <xdr:colOff>79375</xdr:colOff>
      <xdr:row>56</xdr:row>
      <xdr:rowOff>149166</xdr:rowOff>
    </xdr:to>
    <xdr:sp macro="" textlink="">
      <xdr:nvSpPr>
        <xdr:cNvPr id="373" name="円/楕円 372"/>
        <xdr:cNvSpPr/>
      </xdr:nvSpPr>
      <xdr:spPr>
        <a:xfrm>
          <a:off x="9588500" y="96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140293</xdr:rowOff>
    </xdr:from>
    <xdr:ext cx="599010" cy="259045"/>
    <xdr:sp macro="" textlink="">
      <xdr:nvSpPr>
        <xdr:cNvPr id="374" name="テキスト ボックス 373"/>
        <xdr:cNvSpPr txBox="1"/>
      </xdr:nvSpPr>
      <xdr:spPr>
        <a:xfrm>
          <a:off x="9339794" y="9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92235</xdr:rowOff>
    </xdr:from>
    <xdr:to>
      <xdr:col>12</xdr:col>
      <xdr:colOff>561975</xdr:colOff>
      <xdr:row>57</xdr:row>
      <xdr:rowOff>22385</xdr:rowOff>
    </xdr:to>
    <xdr:sp macro="" textlink="">
      <xdr:nvSpPr>
        <xdr:cNvPr id="375" name="円/楕円 374"/>
        <xdr:cNvSpPr/>
      </xdr:nvSpPr>
      <xdr:spPr>
        <a:xfrm>
          <a:off x="8699500" y="96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13512</xdr:rowOff>
    </xdr:from>
    <xdr:ext cx="599010" cy="259045"/>
    <xdr:sp macro="" textlink="">
      <xdr:nvSpPr>
        <xdr:cNvPr id="376" name="テキスト ボックス 375"/>
        <xdr:cNvSpPr txBox="1"/>
      </xdr:nvSpPr>
      <xdr:spPr>
        <a:xfrm>
          <a:off x="8450794" y="978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146896</xdr:rowOff>
    </xdr:from>
    <xdr:to>
      <xdr:col>11</xdr:col>
      <xdr:colOff>358775</xdr:colOff>
      <xdr:row>58</xdr:row>
      <xdr:rowOff>77046</xdr:rowOff>
    </xdr:to>
    <xdr:sp macro="" textlink="">
      <xdr:nvSpPr>
        <xdr:cNvPr id="377" name="円/楕円 376"/>
        <xdr:cNvSpPr/>
      </xdr:nvSpPr>
      <xdr:spPr>
        <a:xfrm>
          <a:off x="7810500" y="99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68173</xdr:rowOff>
    </xdr:from>
    <xdr:ext cx="534377" cy="259045"/>
    <xdr:sp macro="" textlink="">
      <xdr:nvSpPr>
        <xdr:cNvPr id="378" name="テキスト ボックス 377"/>
        <xdr:cNvSpPr txBox="1"/>
      </xdr:nvSpPr>
      <xdr:spPr>
        <a:xfrm>
          <a:off x="7594111" y="100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19700</xdr:rowOff>
    </xdr:from>
    <xdr:to>
      <xdr:col>10</xdr:col>
      <xdr:colOff>155575</xdr:colOff>
      <xdr:row>58</xdr:row>
      <xdr:rowOff>121300</xdr:rowOff>
    </xdr:to>
    <xdr:sp macro="" textlink="">
      <xdr:nvSpPr>
        <xdr:cNvPr id="379" name="円/楕円 378"/>
        <xdr:cNvSpPr/>
      </xdr:nvSpPr>
      <xdr:spPr>
        <a:xfrm>
          <a:off x="6921500" y="99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112427</xdr:rowOff>
    </xdr:from>
    <xdr:ext cx="534377" cy="259045"/>
    <xdr:sp macro="" textlink="">
      <xdr:nvSpPr>
        <xdr:cNvPr id="380" name="テキスト ボックス 379"/>
        <xdr:cNvSpPr txBox="1"/>
      </xdr:nvSpPr>
      <xdr:spPr>
        <a:xfrm>
          <a:off x="6705111" y="100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108694</xdr:rowOff>
    </xdr:from>
    <xdr:to>
      <xdr:col>15</xdr:col>
      <xdr:colOff>180975</xdr:colOff>
      <xdr:row>78</xdr:row>
      <xdr:rowOff>112806</xdr:rowOff>
    </xdr:to>
    <xdr:cxnSp macro="">
      <xdr:nvCxnSpPr>
        <xdr:cNvPr id="409" name="直線コネクタ 408"/>
        <xdr:cNvCxnSpPr/>
      </xdr:nvCxnSpPr>
      <xdr:spPr>
        <a:xfrm flipV="1">
          <a:off x="9639300" y="13481794"/>
          <a:ext cx="8382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57894</xdr:rowOff>
    </xdr:from>
    <xdr:to>
      <xdr:col>15</xdr:col>
      <xdr:colOff>231775</xdr:colOff>
      <xdr:row>78</xdr:row>
      <xdr:rowOff>159494</xdr:rowOff>
    </xdr:to>
    <xdr:sp macro="" textlink="">
      <xdr:nvSpPr>
        <xdr:cNvPr id="419" name="円/楕円 418"/>
        <xdr:cNvSpPr/>
      </xdr:nvSpPr>
      <xdr:spPr>
        <a:xfrm>
          <a:off x="10426700" y="134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144271</xdr:rowOff>
    </xdr:from>
    <xdr:ext cx="534377" cy="259045"/>
    <xdr:sp macro="" textlink="">
      <xdr:nvSpPr>
        <xdr:cNvPr id="420" name="普通建設事業費 （ うち新規整備　）該当値テキスト"/>
        <xdr:cNvSpPr txBox="1"/>
      </xdr:nvSpPr>
      <xdr:spPr>
        <a:xfrm>
          <a:off x="10528300" y="133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62006</xdr:rowOff>
    </xdr:from>
    <xdr:to>
      <xdr:col>14</xdr:col>
      <xdr:colOff>79375</xdr:colOff>
      <xdr:row>78</xdr:row>
      <xdr:rowOff>163606</xdr:rowOff>
    </xdr:to>
    <xdr:sp macro="" textlink="">
      <xdr:nvSpPr>
        <xdr:cNvPr id="421" name="円/楕円 420"/>
        <xdr:cNvSpPr/>
      </xdr:nvSpPr>
      <xdr:spPr>
        <a:xfrm>
          <a:off x="9588500" y="13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154733</xdr:rowOff>
    </xdr:from>
    <xdr:ext cx="534377" cy="259045"/>
    <xdr:sp macro="" textlink="">
      <xdr:nvSpPr>
        <xdr:cNvPr id="422" name="テキスト ボックス 421"/>
        <xdr:cNvSpPr txBox="1"/>
      </xdr:nvSpPr>
      <xdr:spPr>
        <a:xfrm>
          <a:off x="9372111" y="135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105288</xdr:rowOff>
    </xdr:from>
    <xdr:to>
      <xdr:col>15</xdr:col>
      <xdr:colOff>180975</xdr:colOff>
      <xdr:row>96</xdr:row>
      <xdr:rowOff>125386</xdr:rowOff>
    </xdr:to>
    <xdr:cxnSp macro="">
      <xdr:nvCxnSpPr>
        <xdr:cNvPr id="451" name="直線コネクタ 450"/>
        <xdr:cNvCxnSpPr/>
      </xdr:nvCxnSpPr>
      <xdr:spPr>
        <a:xfrm flipV="1">
          <a:off x="9639300" y="16050138"/>
          <a:ext cx="838200" cy="53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54488</xdr:rowOff>
    </xdr:from>
    <xdr:to>
      <xdr:col>15</xdr:col>
      <xdr:colOff>231775</xdr:colOff>
      <xdr:row>93</xdr:row>
      <xdr:rowOff>156088</xdr:rowOff>
    </xdr:to>
    <xdr:sp macro="" textlink="">
      <xdr:nvSpPr>
        <xdr:cNvPr id="461" name="円/楕円 460"/>
        <xdr:cNvSpPr/>
      </xdr:nvSpPr>
      <xdr:spPr>
        <a:xfrm>
          <a:off x="10426700" y="159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77365</xdr:rowOff>
    </xdr:from>
    <xdr:ext cx="599010" cy="259045"/>
    <xdr:sp macro="" textlink="">
      <xdr:nvSpPr>
        <xdr:cNvPr id="462" name="普通建設事業費 （ うち更新整備　）該当値テキスト"/>
        <xdr:cNvSpPr txBox="1"/>
      </xdr:nvSpPr>
      <xdr:spPr>
        <a:xfrm>
          <a:off x="10528300" y="1585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74586</xdr:rowOff>
    </xdr:from>
    <xdr:to>
      <xdr:col>14</xdr:col>
      <xdr:colOff>79375</xdr:colOff>
      <xdr:row>97</xdr:row>
      <xdr:rowOff>4736</xdr:rowOff>
    </xdr:to>
    <xdr:sp macro="" textlink="">
      <xdr:nvSpPr>
        <xdr:cNvPr id="463" name="円/楕円 462"/>
        <xdr:cNvSpPr/>
      </xdr:nvSpPr>
      <xdr:spPr>
        <a:xfrm>
          <a:off x="9588500" y="16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21263</xdr:rowOff>
    </xdr:from>
    <xdr:ext cx="599010" cy="259045"/>
    <xdr:sp macro="" textlink="">
      <xdr:nvSpPr>
        <xdr:cNvPr id="464" name="テキスト ボックス 463"/>
        <xdr:cNvSpPr txBox="1"/>
      </xdr:nvSpPr>
      <xdr:spPr>
        <a:xfrm>
          <a:off x="9339794" y="1630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120566</xdr:rowOff>
    </xdr:from>
    <xdr:to>
      <xdr:col>21</xdr:col>
      <xdr:colOff>161925</xdr:colOff>
      <xdr:row>38</xdr:row>
      <xdr:rowOff>139700</xdr:rowOff>
    </xdr:to>
    <xdr:cxnSp macro="">
      <xdr:nvCxnSpPr>
        <xdr:cNvPr id="497" name="直線コネクタ 496"/>
        <xdr:cNvCxnSpPr/>
      </xdr:nvCxnSpPr>
      <xdr:spPr>
        <a:xfrm>
          <a:off x="13703300" y="663566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120566</xdr:rowOff>
    </xdr:from>
    <xdr:to>
      <xdr:col>19</xdr:col>
      <xdr:colOff>644525</xdr:colOff>
      <xdr:row>38</xdr:row>
      <xdr:rowOff>133121</xdr:rowOff>
    </xdr:to>
    <xdr:cxnSp macro="">
      <xdr:nvCxnSpPr>
        <xdr:cNvPr id="500" name="直線コネクタ 499"/>
        <xdr:cNvCxnSpPr/>
      </xdr:nvCxnSpPr>
      <xdr:spPr>
        <a:xfrm flipV="1">
          <a:off x="12814300" y="6635666"/>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69766</xdr:rowOff>
    </xdr:from>
    <xdr:to>
      <xdr:col>20</xdr:col>
      <xdr:colOff>9525</xdr:colOff>
      <xdr:row>38</xdr:row>
      <xdr:rowOff>171366</xdr:rowOff>
    </xdr:to>
    <xdr:sp macro="" textlink="">
      <xdr:nvSpPr>
        <xdr:cNvPr id="516" name="円/楕円 515"/>
        <xdr:cNvSpPr/>
      </xdr:nvSpPr>
      <xdr:spPr>
        <a:xfrm>
          <a:off x="13652500" y="65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162493</xdr:rowOff>
    </xdr:from>
    <xdr:ext cx="469744" cy="259045"/>
    <xdr:sp macro="" textlink="">
      <xdr:nvSpPr>
        <xdr:cNvPr id="517" name="テキスト ボックス 516"/>
        <xdr:cNvSpPr txBox="1"/>
      </xdr:nvSpPr>
      <xdr:spPr>
        <a:xfrm>
          <a:off x="13468427" y="66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82321</xdr:rowOff>
    </xdr:from>
    <xdr:to>
      <xdr:col>18</xdr:col>
      <xdr:colOff>492125</xdr:colOff>
      <xdr:row>39</xdr:row>
      <xdr:rowOff>12471</xdr:rowOff>
    </xdr:to>
    <xdr:sp macro="" textlink="">
      <xdr:nvSpPr>
        <xdr:cNvPr id="518" name="円/楕円 517"/>
        <xdr:cNvSpPr/>
      </xdr:nvSpPr>
      <xdr:spPr>
        <a:xfrm>
          <a:off x="12763500" y="65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3598</xdr:rowOff>
    </xdr:from>
    <xdr:ext cx="469744" cy="259045"/>
    <xdr:sp macro="" textlink="">
      <xdr:nvSpPr>
        <xdr:cNvPr id="519" name="テキスト ボックス 518"/>
        <xdr:cNvSpPr txBox="1"/>
      </xdr:nvSpPr>
      <xdr:spPr>
        <a:xfrm>
          <a:off x="12579427" y="669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144149</xdr:rowOff>
    </xdr:from>
    <xdr:to>
      <xdr:col>23</xdr:col>
      <xdr:colOff>517525</xdr:colOff>
      <xdr:row>76</xdr:row>
      <xdr:rowOff>2654</xdr:rowOff>
    </xdr:to>
    <xdr:cxnSp macro="">
      <xdr:nvCxnSpPr>
        <xdr:cNvPr id="601" name="直線コネクタ 600"/>
        <xdr:cNvCxnSpPr/>
      </xdr:nvCxnSpPr>
      <xdr:spPr>
        <a:xfrm>
          <a:off x="15481300" y="13002899"/>
          <a:ext cx="8382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136116</xdr:rowOff>
    </xdr:from>
    <xdr:to>
      <xdr:col>22</xdr:col>
      <xdr:colOff>365125</xdr:colOff>
      <xdr:row>75</xdr:row>
      <xdr:rowOff>144149</xdr:rowOff>
    </xdr:to>
    <xdr:cxnSp macro="">
      <xdr:nvCxnSpPr>
        <xdr:cNvPr id="604" name="直線コネクタ 603"/>
        <xdr:cNvCxnSpPr/>
      </xdr:nvCxnSpPr>
      <xdr:spPr>
        <a:xfrm>
          <a:off x="14592300" y="12994866"/>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80370</xdr:rowOff>
    </xdr:from>
    <xdr:to>
      <xdr:col>21</xdr:col>
      <xdr:colOff>161925</xdr:colOff>
      <xdr:row>75</xdr:row>
      <xdr:rowOff>136116</xdr:rowOff>
    </xdr:to>
    <xdr:cxnSp macro="">
      <xdr:nvCxnSpPr>
        <xdr:cNvPr id="607" name="直線コネクタ 606"/>
        <xdr:cNvCxnSpPr/>
      </xdr:nvCxnSpPr>
      <xdr:spPr>
        <a:xfrm>
          <a:off x="13703300" y="12939120"/>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41183</xdr:rowOff>
    </xdr:from>
    <xdr:to>
      <xdr:col>19</xdr:col>
      <xdr:colOff>644525</xdr:colOff>
      <xdr:row>75</xdr:row>
      <xdr:rowOff>80370</xdr:rowOff>
    </xdr:to>
    <xdr:cxnSp macro="">
      <xdr:nvCxnSpPr>
        <xdr:cNvPr id="610" name="直線コネクタ 609"/>
        <xdr:cNvCxnSpPr/>
      </xdr:nvCxnSpPr>
      <xdr:spPr>
        <a:xfrm>
          <a:off x="12814300" y="12899933"/>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123304</xdr:rowOff>
    </xdr:from>
    <xdr:to>
      <xdr:col>23</xdr:col>
      <xdr:colOff>568325</xdr:colOff>
      <xdr:row>76</xdr:row>
      <xdr:rowOff>53454</xdr:rowOff>
    </xdr:to>
    <xdr:sp macro="" textlink="">
      <xdr:nvSpPr>
        <xdr:cNvPr id="620" name="円/楕円 619"/>
        <xdr:cNvSpPr/>
      </xdr:nvSpPr>
      <xdr:spPr>
        <a:xfrm>
          <a:off x="162687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101731</xdr:rowOff>
    </xdr:from>
    <xdr:ext cx="599010" cy="259045"/>
    <xdr:sp macro="" textlink="">
      <xdr:nvSpPr>
        <xdr:cNvPr id="621" name="公債費該当値テキスト"/>
        <xdr:cNvSpPr txBox="1"/>
      </xdr:nvSpPr>
      <xdr:spPr>
        <a:xfrm>
          <a:off x="16370300" y="129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93349</xdr:rowOff>
    </xdr:from>
    <xdr:to>
      <xdr:col>22</xdr:col>
      <xdr:colOff>415925</xdr:colOff>
      <xdr:row>76</xdr:row>
      <xdr:rowOff>23499</xdr:rowOff>
    </xdr:to>
    <xdr:sp macro="" textlink="">
      <xdr:nvSpPr>
        <xdr:cNvPr id="622" name="円/楕円 621"/>
        <xdr:cNvSpPr/>
      </xdr:nvSpPr>
      <xdr:spPr>
        <a:xfrm>
          <a:off x="15430500" y="12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40026</xdr:rowOff>
    </xdr:from>
    <xdr:ext cx="599010" cy="259045"/>
    <xdr:sp macro="" textlink="">
      <xdr:nvSpPr>
        <xdr:cNvPr id="623" name="テキスト ボックス 622"/>
        <xdr:cNvSpPr txBox="1"/>
      </xdr:nvSpPr>
      <xdr:spPr>
        <a:xfrm>
          <a:off x="15181794" y="127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85316</xdr:rowOff>
    </xdr:from>
    <xdr:to>
      <xdr:col>21</xdr:col>
      <xdr:colOff>212725</xdr:colOff>
      <xdr:row>76</xdr:row>
      <xdr:rowOff>15466</xdr:rowOff>
    </xdr:to>
    <xdr:sp macro="" textlink="">
      <xdr:nvSpPr>
        <xdr:cNvPr id="624" name="円/楕円 623"/>
        <xdr:cNvSpPr/>
      </xdr:nvSpPr>
      <xdr:spPr>
        <a:xfrm>
          <a:off x="14541500" y="129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31993</xdr:rowOff>
    </xdr:from>
    <xdr:ext cx="599010" cy="259045"/>
    <xdr:sp macro="" textlink="">
      <xdr:nvSpPr>
        <xdr:cNvPr id="625" name="テキスト ボックス 624"/>
        <xdr:cNvSpPr txBox="1"/>
      </xdr:nvSpPr>
      <xdr:spPr>
        <a:xfrm>
          <a:off x="14292794" y="127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29570</xdr:rowOff>
    </xdr:from>
    <xdr:to>
      <xdr:col>20</xdr:col>
      <xdr:colOff>9525</xdr:colOff>
      <xdr:row>75</xdr:row>
      <xdr:rowOff>131170</xdr:rowOff>
    </xdr:to>
    <xdr:sp macro="" textlink="">
      <xdr:nvSpPr>
        <xdr:cNvPr id="626" name="円/楕円 625"/>
        <xdr:cNvSpPr/>
      </xdr:nvSpPr>
      <xdr:spPr>
        <a:xfrm>
          <a:off x="13652500" y="128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147697</xdr:rowOff>
    </xdr:from>
    <xdr:ext cx="599010" cy="259045"/>
    <xdr:sp macro="" textlink="">
      <xdr:nvSpPr>
        <xdr:cNvPr id="627" name="テキスト ボックス 626"/>
        <xdr:cNvSpPr txBox="1"/>
      </xdr:nvSpPr>
      <xdr:spPr>
        <a:xfrm>
          <a:off x="13403794" y="1266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161833</xdr:rowOff>
    </xdr:from>
    <xdr:to>
      <xdr:col>18</xdr:col>
      <xdr:colOff>492125</xdr:colOff>
      <xdr:row>75</xdr:row>
      <xdr:rowOff>91983</xdr:rowOff>
    </xdr:to>
    <xdr:sp macro="" textlink="">
      <xdr:nvSpPr>
        <xdr:cNvPr id="628" name="円/楕円 627"/>
        <xdr:cNvSpPr/>
      </xdr:nvSpPr>
      <xdr:spPr>
        <a:xfrm>
          <a:off x="12763500" y="128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108510</xdr:rowOff>
    </xdr:from>
    <xdr:ext cx="599010" cy="259045"/>
    <xdr:sp macro="" textlink="">
      <xdr:nvSpPr>
        <xdr:cNvPr id="629" name="テキスト ボックス 628"/>
        <xdr:cNvSpPr txBox="1"/>
      </xdr:nvSpPr>
      <xdr:spPr>
        <a:xfrm>
          <a:off x="12514794" y="1262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144146</xdr:rowOff>
    </xdr:from>
    <xdr:to>
      <xdr:col>23</xdr:col>
      <xdr:colOff>517525</xdr:colOff>
      <xdr:row>95</xdr:row>
      <xdr:rowOff>145980</xdr:rowOff>
    </xdr:to>
    <xdr:cxnSp macro="">
      <xdr:nvCxnSpPr>
        <xdr:cNvPr id="654" name="直線コネクタ 653"/>
        <xdr:cNvCxnSpPr/>
      </xdr:nvCxnSpPr>
      <xdr:spPr>
        <a:xfrm flipV="1">
          <a:off x="15481300" y="16431896"/>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145980</xdr:rowOff>
    </xdr:from>
    <xdr:to>
      <xdr:col>22</xdr:col>
      <xdr:colOff>365125</xdr:colOff>
      <xdr:row>96</xdr:row>
      <xdr:rowOff>18576</xdr:rowOff>
    </xdr:to>
    <xdr:cxnSp macro="">
      <xdr:nvCxnSpPr>
        <xdr:cNvPr id="657" name="直線コネクタ 656"/>
        <xdr:cNvCxnSpPr/>
      </xdr:nvCxnSpPr>
      <xdr:spPr>
        <a:xfrm flipV="1">
          <a:off x="14592300" y="16433730"/>
          <a:ext cx="889000" cy="4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18576</xdr:rowOff>
    </xdr:from>
    <xdr:to>
      <xdr:col>21</xdr:col>
      <xdr:colOff>161925</xdr:colOff>
      <xdr:row>96</xdr:row>
      <xdr:rowOff>96518</xdr:rowOff>
    </xdr:to>
    <xdr:cxnSp macro="">
      <xdr:nvCxnSpPr>
        <xdr:cNvPr id="660" name="直線コネクタ 659"/>
        <xdr:cNvCxnSpPr/>
      </xdr:nvCxnSpPr>
      <xdr:spPr>
        <a:xfrm flipV="1">
          <a:off x="13703300" y="16477776"/>
          <a:ext cx="889000" cy="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74949</xdr:rowOff>
    </xdr:from>
    <xdr:to>
      <xdr:col>19</xdr:col>
      <xdr:colOff>644525</xdr:colOff>
      <xdr:row>96</xdr:row>
      <xdr:rowOff>96518</xdr:rowOff>
    </xdr:to>
    <xdr:cxnSp macro="">
      <xdr:nvCxnSpPr>
        <xdr:cNvPr id="663" name="直線コネクタ 662"/>
        <xdr:cNvCxnSpPr/>
      </xdr:nvCxnSpPr>
      <xdr:spPr>
        <a:xfrm>
          <a:off x="12814300" y="16191249"/>
          <a:ext cx="889000" cy="36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93346</xdr:rowOff>
    </xdr:from>
    <xdr:to>
      <xdr:col>23</xdr:col>
      <xdr:colOff>568325</xdr:colOff>
      <xdr:row>96</xdr:row>
      <xdr:rowOff>23496</xdr:rowOff>
    </xdr:to>
    <xdr:sp macro="" textlink="">
      <xdr:nvSpPr>
        <xdr:cNvPr id="673" name="円/楕円 672"/>
        <xdr:cNvSpPr/>
      </xdr:nvSpPr>
      <xdr:spPr>
        <a:xfrm>
          <a:off x="16268700" y="163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116223</xdr:rowOff>
    </xdr:from>
    <xdr:ext cx="534377" cy="259045"/>
    <xdr:sp macro="" textlink="">
      <xdr:nvSpPr>
        <xdr:cNvPr id="674" name="積立金該当値テキスト"/>
        <xdr:cNvSpPr txBox="1"/>
      </xdr:nvSpPr>
      <xdr:spPr>
        <a:xfrm>
          <a:off x="16370300" y="162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95180</xdr:rowOff>
    </xdr:from>
    <xdr:to>
      <xdr:col>22</xdr:col>
      <xdr:colOff>415925</xdr:colOff>
      <xdr:row>96</xdr:row>
      <xdr:rowOff>25330</xdr:rowOff>
    </xdr:to>
    <xdr:sp macro="" textlink="">
      <xdr:nvSpPr>
        <xdr:cNvPr id="675" name="円/楕円 674"/>
        <xdr:cNvSpPr/>
      </xdr:nvSpPr>
      <xdr:spPr>
        <a:xfrm>
          <a:off x="15430500" y="163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41857</xdr:rowOff>
    </xdr:from>
    <xdr:ext cx="534377" cy="259045"/>
    <xdr:sp macro="" textlink="">
      <xdr:nvSpPr>
        <xdr:cNvPr id="676" name="テキスト ボックス 675"/>
        <xdr:cNvSpPr txBox="1"/>
      </xdr:nvSpPr>
      <xdr:spPr>
        <a:xfrm>
          <a:off x="15214111" y="161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139226</xdr:rowOff>
    </xdr:from>
    <xdr:to>
      <xdr:col>21</xdr:col>
      <xdr:colOff>212725</xdr:colOff>
      <xdr:row>96</xdr:row>
      <xdr:rowOff>69376</xdr:rowOff>
    </xdr:to>
    <xdr:sp macro="" textlink="">
      <xdr:nvSpPr>
        <xdr:cNvPr id="677" name="円/楕円 676"/>
        <xdr:cNvSpPr/>
      </xdr:nvSpPr>
      <xdr:spPr>
        <a:xfrm>
          <a:off x="14541500" y="164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85903</xdr:rowOff>
    </xdr:from>
    <xdr:ext cx="534377" cy="259045"/>
    <xdr:sp macro="" textlink="">
      <xdr:nvSpPr>
        <xdr:cNvPr id="678" name="テキスト ボックス 677"/>
        <xdr:cNvSpPr txBox="1"/>
      </xdr:nvSpPr>
      <xdr:spPr>
        <a:xfrm>
          <a:off x="14325111" y="162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45718</xdr:rowOff>
    </xdr:from>
    <xdr:to>
      <xdr:col>20</xdr:col>
      <xdr:colOff>9525</xdr:colOff>
      <xdr:row>96</xdr:row>
      <xdr:rowOff>147318</xdr:rowOff>
    </xdr:to>
    <xdr:sp macro="" textlink="">
      <xdr:nvSpPr>
        <xdr:cNvPr id="679" name="円/楕円 678"/>
        <xdr:cNvSpPr/>
      </xdr:nvSpPr>
      <xdr:spPr>
        <a:xfrm>
          <a:off x="13652500" y="16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138445</xdr:rowOff>
    </xdr:from>
    <xdr:ext cx="534377" cy="259045"/>
    <xdr:sp macro="" textlink="">
      <xdr:nvSpPr>
        <xdr:cNvPr id="680" name="テキスト ボックス 679"/>
        <xdr:cNvSpPr txBox="1"/>
      </xdr:nvSpPr>
      <xdr:spPr>
        <a:xfrm>
          <a:off x="13436111" y="165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24149</xdr:rowOff>
    </xdr:from>
    <xdr:to>
      <xdr:col>18</xdr:col>
      <xdr:colOff>492125</xdr:colOff>
      <xdr:row>94</xdr:row>
      <xdr:rowOff>125749</xdr:rowOff>
    </xdr:to>
    <xdr:sp macro="" textlink="">
      <xdr:nvSpPr>
        <xdr:cNvPr id="681" name="円/楕円 680"/>
        <xdr:cNvSpPr/>
      </xdr:nvSpPr>
      <xdr:spPr>
        <a:xfrm>
          <a:off x="12763500" y="161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142276</xdr:rowOff>
    </xdr:from>
    <xdr:ext cx="599010" cy="259045"/>
    <xdr:sp macro="" textlink="">
      <xdr:nvSpPr>
        <xdr:cNvPr id="682" name="テキスト ボックス 681"/>
        <xdr:cNvSpPr txBox="1"/>
      </xdr:nvSpPr>
      <xdr:spPr>
        <a:xfrm>
          <a:off x="12514794" y="1591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37548</xdr:rowOff>
    </xdr:from>
    <xdr:to>
      <xdr:col>32</xdr:col>
      <xdr:colOff>187325</xdr:colOff>
      <xdr:row>39</xdr:row>
      <xdr:rowOff>68769</xdr:rowOff>
    </xdr:to>
    <xdr:cxnSp macro="">
      <xdr:nvCxnSpPr>
        <xdr:cNvPr id="713" name="直線コネクタ 712"/>
        <xdr:cNvCxnSpPr/>
      </xdr:nvCxnSpPr>
      <xdr:spPr>
        <a:xfrm flipV="1">
          <a:off x="21323300" y="6724098"/>
          <a:ext cx="8382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68769</xdr:rowOff>
    </xdr:from>
    <xdr:to>
      <xdr:col>31</xdr:col>
      <xdr:colOff>34925</xdr:colOff>
      <xdr:row>39</xdr:row>
      <xdr:rowOff>98878</xdr:rowOff>
    </xdr:to>
    <xdr:cxnSp macro="">
      <xdr:nvCxnSpPr>
        <xdr:cNvPr id="716" name="直線コネクタ 715"/>
        <xdr:cNvCxnSpPr/>
      </xdr:nvCxnSpPr>
      <xdr:spPr>
        <a:xfrm flipV="1">
          <a:off x="20434300" y="6755319"/>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158198</xdr:rowOff>
    </xdr:from>
    <xdr:to>
      <xdr:col>32</xdr:col>
      <xdr:colOff>238125</xdr:colOff>
      <xdr:row>39</xdr:row>
      <xdr:rowOff>88348</xdr:rowOff>
    </xdr:to>
    <xdr:sp macro="" textlink="">
      <xdr:nvSpPr>
        <xdr:cNvPr id="732" name="円/楕円 731"/>
        <xdr:cNvSpPr/>
      </xdr:nvSpPr>
      <xdr:spPr>
        <a:xfrm>
          <a:off x="22110700" y="6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100963</xdr:rowOff>
    </xdr:from>
    <xdr:ext cx="469744" cy="259045"/>
    <xdr:sp macro="" textlink="">
      <xdr:nvSpPr>
        <xdr:cNvPr id="733" name="投資及び出資金該当値テキスト"/>
        <xdr:cNvSpPr txBox="1"/>
      </xdr:nvSpPr>
      <xdr:spPr>
        <a:xfrm>
          <a:off x="22212300" y="661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17969</xdr:rowOff>
    </xdr:from>
    <xdr:to>
      <xdr:col>31</xdr:col>
      <xdr:colOff>85725</xdr:colOff>
      <xdr:row>39</xdr:row>
      <xdr:rowOff>119569</xdr:rowOff>
    </xdr:to>
    <xdr:sp macro="" textlink="">
      <xdr:nvSpPr>
        <xdr:cNvPr id="734" name="円/楕円 733"/>
        <xdr:cNvSpPr/>
      </xdr:nvSpPr>
      <xdr:spPr>
        <a:xfrm>
          <a:off x="21272500" y="67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110696</xdr:rowOff>
    </xdr:from>
    <xdr:ext cx="378565" cy="259045"/>
    <xdr:sp macro="" textlink="">
      <xdr:nvSpPr>
        <xdr:cNvPr id="735" name="テキスト ボックス 734"/>
        <xdr:cNvSpPr txBox="1"/>
      </xdr:nvSpPr>
      <xdr:spPr>
        <a:xfrm>
          <a:off x="21134017" y="6797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2929</xdr:rowOff>
    </xdr:from>
    <xdr:to>
      <xdr:col>32</xdr:col>
      <xdr:colOff>187325</xdr:colOff>
      <xdr:row>58</xdr:row>
      <xdr:rowOff>4414</xdr:rowOff>
    </xdr:to>
    <xdr:cxnSp macro="">
      <xdr:nvCxnSpPr>
        <xdr:cNvPr id="768" name="直線コネクタ 767"/>
        <xdr:cNvCxnSpPr/>
      </xdr:nvCxnSpPr>
      <xdr:spPr>
        <a:xfrm flipV="1">
          <a:off x="21323300" y="9947029"/>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4414</xdr:rowOff>
    </xdr:from>
    <xdr:to>
      <xdr:col>31</xdr:col>
      <xdr:colOff>34925</xdr:colOff>
      <xdr:row>58</xdr:row>
      <xdr:rowOff>6586</xdr:rowOff>
    </xdr:to>
    <xdr:cxnSp macro="">
      <xdr:nvCxnSpPr>
        <xdr:cNvPr id="771" name="直線コネクタ 770"/>
        <xdr:cNvCxnSpPr/>
      </xdr:nvCxnSpPr>
      <xdr:spPr>
        <a:xfrm flipV="1">
          <a:off x="20434300" y="994851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6586</xdr:rowOff>
    </xdr:from>
    <xdr:to>
      <xdr:col>29</xdr:col>
      <xdr:colOff>517525</xdr:colOff>
      <xdr:row>58</xdr:row>
      <xdr:rowOff>10175</xdr:rowOff>
    </xdr:to>
    <xdr:cxnSp macro="">
      <xdr:nvCxnSpPr>
        <xdr:cNvPr id="774" name="直線コネクタ 773"/>
        <xdr:cNvCxnSpPr/>
      </xdr:nvCxnSpPr>
      <xdr:spPr>
        <a:xfrm flipV="1">
          <a:off x="19545300" y="995068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10175</xdr:rowOff>
    </xdr:from>
    <xdr:to>
      <xdr:col>28</xdr:col>
      <xdr:colOff>314325</xdr:colOff>
      <xdr:row>58</xdr:row>
      <xdr:rowOff>11204</xdr:rowOff>
    </xdr:to>
    <xdr:cxnSp macro="">
      <xdr:nvCxnSpPr>
        <xdr:cNvPr id="777" name="直線コネクタ 776"/>
        <xdr:cNvCxnSpPr/>
      </xdr:nvCxnSpPr>
      <xdr:spPr>
        <a:xfrm flipV="1">
          <a:off x="18656300" y="995427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123579</xdr:rowOff>
    </xdr:from>
    <xdr:to>
      <xdr:col>32</xdr:col>
      <xdr:colOff>238125</xdr:colOff>
      <xdr:row>58</xdr:row>
      <xdr:rowOff>53729</xdr:rowOff>
    </xdr:to>
    <xdr:sp macro="" textlink="">
      <xdr:nvSpPr>
        <xdr:cNvPr id="787" name="円/楕円 786"/>
        <xdr:cNvSpPr/>
      </xdr:nvSpPr>
      <xdr:spPr>
        <a:xfrm>
          <a:off x="22110700" y="9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146456</xdr:rowOff>
    </xdr:from>
    <xdr:ext cx="469744" cy="259045"/>
    <xdr:sp macro="" textlink="">
      <xdr:nvSpPr>
        <xdr:cNvPr id="788" name="貸付金該当値テキスト"/>
        <xdr:cNvSpPr txBox="1"/>
      </xdr:nvSpPr>
      <xdr:spPr>
        <a:xfrm>
          <a:off x="22212300" y="97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125064</xdr:rowOff>
    </xdr:from>
    <xdr:to>
      <xdr:col>31</xdr:col>
      <xdr:colOff>85725</xdr:colOff>
      <xdr:row>58</xdr:row>
      <xdr:rowOff>55214</xdr:rowOff>
    </xdr:to>
    <xdr:sp macro="" textlink="">
      <xdr:nvSpPr>
        <xdr:cNvPr id="789" name="円/楕円 788"/>
        <xdr:cNvSpPr/>
      </xdr:nvSpPr>
      <xdr:spPr>
        <a:xfrm>
          <a:off x="21272500" y="98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46341</xdr:rowOff>
    </xdr:from>
    <xdr:ext cx="469744" cy="259045"/>
    <xdr:sp macro="" textlink="">
      <xdr:nvSpPr>
        <xdr:cNvPr id="790" name="テキスト ボックス 789"/>
        <xdr:cNvSpPr txBox="1"/>
      </xdr:nvSpPr>
      <xdr:spPr>
        <a:xfrm>
          <a:off x="21088427" y="99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127236</xdr:rowOff>
    </xdr:from>
    <xdr:to>
      <xdr:col>29</xdr:col>
      <xdr:colOff>568325</xdr:colOff>
      <xdr:row>58</xdr:row>
      <xdr:rowOff>57386</xdr:rowOff>
    </xdr:to>
    <xdr:sp macro="" textlink="">
      <xdr:nvSpPr>
        <xdr:cNvPr id="791" name="円/楕円 790"/>
        <xdr:cNvSpPr/>
      </xdr:nvSpPr>
      <xdr:spPr>
        <a:xfrm>
          <a:off x="20383500" y="9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73913</xdr:rowOff>
    </xdr:from>
    <xdr:ext cx="469744" cy="259045"/>
    <xdr:sp macro="" textlink="">
      <xdr:nvSpPr>
        <xdr:cNvPr id="792" name="テキスト ボックス 791"/>
        <xdr:cNvSpPr txBox="1"/>
      </xdr:nvSpPr>
      <xdr:spPr>
        <a:xfrm>
          <a:off x="20199427" y="96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130825</xdr:rowOff>
    </xdr:from>
    <xdr:to>
      <xdr:col>28</xdr:col>
      <xdr:colOff>365125</xdr:colOff>
      <xdr:row>58</xdr:row>
      <xdr:rowOff>60975</xdr:rowOff>
    </xdr:to>
    <xdr:sp macro="" textlink="">
      <xdr:nvSpPr>
        <xdr:cNvPr id="793" name="円/楕円 792"/>
        <xdr:cNvSpPr/>
      </xdr:nvSpPr>
      <xdr:spPr>
        <a:xfrm>
          <a:off x="19494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52102</xdr:rowOff>
    </xdr:from>
    <xdr:ext cx="469744" cy="259045"/>
    <xdr:sp macro="" textlink="">
      <xdr:nvSpPr>
        <xdr:cNvPr id="794" name="テキスト ボックス 793"/>
        <xdr:cNvSpPr txBox="1"/>
      </xdr:nvSpPr>
      <xdr:spPr>
        <a:xfrm>
          <a:off x="19310427"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131854</xdr:rowOff>
    </xdr:from>
    <xdr:to>
      <xdr:col>27</xdr:col>
      <xdr:colOff>161925</xdr:colOff>
      <xdr:row>58</xdr:row>
      <xdr:rowOff>62004</xdr:rowOff>
    </xdr:to>
    <xdr:sp macro="" textlink="">
      <xdr:nvSpPr>
        <xdr:cNvPr id="795" name="円/楕円 794"/>
        <xdr:cNvSpPr/>
      </xdr:nvSpPr>
      <xdr:spPr>
        <a:xfrm>
          <a:off x="18605500" y="990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53131</xdr:rowOff>
    </xdr:from>
    <xdr:ext cx="469744" cy="259045"/>
    <xdr:sp macro="" textlink="">
      <xdr:nvSpPr>
        <xdr:cNvPr id="796" name="テキスト ボックス 795"/>
        <xdr:cNvSpPr txBox="1"/>
      </xdr:nvSpPr>
      <xdr:spPr>
        <a:xfrm>
          <a:off x="18421427" y="99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63557</xdr:rowOff>
    </xdr:from>
    <xdr:to>
      <xdr:col>32</xdr:col>
      <xdr:colOff>187325</xdr:colOff>
      <xdr:row>76</xdr:row>
      <xdr:rowOff>137861</xdr:rowOff>
    </xdr:to>
    <xdr:cxnSp macro="">
      <xdr:nvCxnSpPr>
        <xdr:cNvPr id="829" name="直線コネクタ 828"/>
        <xdr:cNvCxnSpPr/>
      </xdr:nvCxnSpPr>
      <xdr:spPr>
        <a:xfrm flipV="1">
          <a:off x="21323300" y="13093757"/>
          <a:ext cx="838200" cy="7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111134</xdr:rowOff>
    </xdr:from>
    <xdr:to>
      <xdr:col>31</xdr:col>
      <xdr:colOff>34925</xdr:colOff>
      <xdr:row>76</xdr:row>
      <xdr:rowOff>137861</xdr:rowOff>
    </xdr:to>
    <xdr:cxnSp macro="">
      <xdr:nvCxnSpPr>
        <xdr:cNvPr id="832" name="直線コネクタ 831"/>
        <xdr:cNvCxnSpPr/>
      </xdr:nvCxnSpPr>
      <xdr:spPr>
        <a:xfrm>
          <a:off x="20434300" y="13141334"/>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111134</xdr:rowOff>
    </xdr:from>
    <xdr:to>
      <xdr:col>29</xdr:col>
      <xdr:colOff>517525</xdr:colOff>
      <xdr:row>76</xdr:row>
      <xdr:rowOff>164646</xdr:rowOff>
    </xdr:to>
    <xdr:cxnSp macro="">
      <xdr:nvCxnSpPr>
        <xdr:cNvPr id="835" name="直線コネクタ 834"/>
        <xdr:cNvCxnSpPr/>
      </xdr:nvCxnSpPr>
      <xdr:spPr>
        <a:xfrm flipV="1">
          <a:off x="19545300" y="13141334"/>
          <a:ext cx="889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131471</xdr:rowOff>
    </xdr:from>
    <xdr:to>
      <xdr:col>28</xdr:col>
      <xdr:colOff>314325</xdr:colOff>
      <xdr:row>76</xdr:row>
      <xdr:rowOff>164646</xdr:rowOff>
    </xdr:to>
    <xdr:cxnSp macro="">
      <xdr:nvCxnSpPr>
        <xdr:cNvPr id="838" name="直線コネクタ 837"/>
        <xdr:cNvCxnSpPr/>
      </xdr:nvCxnSpPr>
      <xdr:spPr>
        <a:xfrm>
          <a:off x="18656300" y="13161671"/>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12757</xdr:rowOff>
    </xdr:from>
    <xdr:to>
      <xdr:col>32</xdr:col>
      <xdr:colOff>238125</xdr:colOff>
      <xdr:row>76</xdr:row>
      <xdr:rowOff>114357</xdr:rowOff>
    </xdr:to>
    <xdr:sp macro="" textlink="">
      <xdr:nvSpPr>
        <xdr:cNvPr id="848" name="円/楕円 847"/>
        <xdr:cNvSpPr/>
      </xdr:nvSpPr>
      <xdr:spPr>
        <a:xfrm>
          <a:off x="22110700" y="130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162634</xdr:rowOff>
    </xdr:from>
    <xdr:ext cx="534377" cy="259045"/>
    <xdr:sp macro="" textlink="">
      <xdr:nvSpPr>
        <xdr:cNvPr id="849" name="繰出金該当値テキスト"/>
        <xdr:cNvSpPr txBox="1"/>
      </xdr:nvSpPr>
      <xdr:spPr>
        <a:xfrm>
          <a:off x="22212300" y="130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61,994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87061</xdr:rowOff>
    </xdr:from>
    <xdr:to>
      <xdr:col>31</xdr:col>
      <xdr:colOff>85725</xdr:colOff>
      <xdr:row>77</xdr:row>
      <xdr:rowOff>17211</xdr:rowOff>
    </xdr:to>
    <xdr:sp macro="" textlink="">
      <xdr:nvSpPr>
        <xdr:cNvPr id="850" name="円/楕円 849"/>
        <xdr:cNvSpPr/>
      </xdr:nvSpPr>
      <xdr:spPr>
        <a:xfrm>
          <a:off x="21272500" y="131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8338</xdr:rowOff>
    </xdr:from>
    <xdr:ext cx="534377" cy="259045"/>
    <xdr:sp macro="" textlink="">
      <xdr:nvSpPr>
        <xdr:cNvPr id="851" name="テキスト ボックス 850"/>
        <xdr:cNvSpPr txBox="1"/>
      </xdr:nvSpPr>
      <xdr:spPr>
        <a:xfrm>
          <a:off x="21056111" y="132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60334</xdr:rowOff>
    </xdr:from>
    <xdr:to>
      <xdr:col>29</xdr:col>
      <xdr:colOff>568325</xdr:colOff>
      <xdr:row>76</xdr:row>
      <xdr:rowOff>161934</xdr:rowOff>
    </xdr:to>
    <xdr:sp macro="" textlink="">
      <xdr:nvSpPr>
        <xdr:cNvPr id="852" name="円/楕円 851"/>
        <xdr:cNvSpPr/>
      </xdr:nvSpPr>
      <xdr:spPr>
        <a:xfrm>
          <a:off x="20383500" y="130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153061</xdr:rowOff>
    </xdr:from>
    <xdr:ext cx="534377" cy="259045"/>
    <xdr:sp macro="" textlink="">
      <xdr:nvSpPr>
        <xdr:cNvPr id="853" name="テキスト ボックス 852"/>
        <xdr:cNvSpPr txBox="1"/>
      </xdr:nvSpPr>
      <xdr:spPr>
        <a:xfrm>
          <a:off x="20167111" y="131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113846</xdr:rowOff>
    </xdr:from>
    <xdr:to>
      <xdr:col>28</xdr:col>
      <xdr:colOff>365125</xdr:colOff>
      <xdr:row>77</xdr:row>
      <xdr:rowOff>43996</xdr:rowOff>
    </xdr:to>
    <xdr:sp macro="" textlink="">
      <xdr:nvSpPr>
        <xdr:cNvPr id="854" name="円/楕円 853"/>
        <xdr:cNvSpPr/>
      </xdr:nvSpPr>
      <xdr:spPr>
        <a:xfrm>
          <a:off x="19494500" y="131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35123</xdr:rowOff>
    </xdr:from>
    <xdr:ext cx="534377" cy="259045"/>
    <xdr:sp macro="" textlink="">
      <xdr:nvSpPr>
        <xdr:cNvPr id="855" name="テキスト ボックス 854"/>
        <xdr:cNvSpPr txBox="1"/>
      </xdr:nvSpPr>
      <xdr:spPr>
        <a:xfrm>
          <a:off x="19278111" y="1323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80671</xdr:rowOff>
    </xdr:from>
    <xdr:to>
      <xdr:col>27</xdr:col>
      <xdr:colOff>161925</xdr:colOff>
      <xdr:row>77</xdr:row>
      <xdr:rowOff>10821</xdr:rowOff>
    </xdr:to>
    <xdr:sp macro="" textlink="">
      <xdr:nvSpPr>
        <xdr:cNvPr id="856" name="円/楕円 855"/>
        <xdr:cNvSpPr/>
      </xdr:nvSpPr>
      <xdr:spPr>
        <a:xfrm>
          <a:off x="18605500" y="13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1948</xdr:rowOff>
    </xdr:from>
    <xdr:ext cx="534377" cy="259045"/>
    <xdr:sp macro="" textlink="">
      <xdr:nvSpPr>
        <xdr:cNvPr id="857" name="テキスト ボックス 856"/>
        <xdr:cNvSpPr txBox="1"/>
      </xdr:nvSpPr>
      <xdr:spPr>
        <a:xfrm>
          <a:off x="18389111" y="132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歳出総決算額は、住民一人当たり１，０３１，６７６円となっている。主な構成項目である人件費は、住民一人当たり</a:t>
          </a:r>
          <a:r>
            <a:rPr kumimoji="1" lang="en-US" altLang="ja-JP" sz="1300">
              <a:latin typeface="ＭＳ Ｐゴシック"/>
            </a:rPr>
            <a:t>150,924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年度と比較して</a:t>
          </a:r>
          <a:r>
            <a:rPr kumimoji="1" lang="en-US" altLang="ja-JP" sz="1300">
              <a:latin typeface="ＭＳ Ｐゴシック"/>
            </a:rPr>
            <a:t>6</a:t>
          </a:r>
          <a:r>
            <a:rPr kumimoji="1" lang="ja-JP" altLang="en-US" sz="1300">
              <a:latin typeface="ＭＳ Ｐゴシック"/>
            </a:rPr>
            <a:t>％程度増加している。採用数の増が主要因である。また、平成</a:t>
          </a:r>
          <a:r>
            <a:rPr kumimoji="1" lang="en-US" altLang="ja-JP" sz="1300">
              <a:latin typeface="ＭＳ Ｐゴシック"/>
            </a:rPr>
            <a:t>27</a:t>
          </a:r>
          <a:r>
            <a:rPr kumimoji="1" lang="ja-JP" altLang="en-US" sz="1300">
              <a:latin typeface="ＭＳ Ｐゴシック"/>
            </a:rPr>
            <a:t>年度で大きなウェイトを占めている普通建設事業費については、継続事業である認定こども園整備事業によるものが大きな要因を占めている。今後もスポーツセンター建設や農業基盤整備事業等の大型事業があることから、公共施設等総合管理計画に基づき、事業の取捨選択を徹底していくことで、適正な事業規模を計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5,265
5,241
19,095.00
5,725,623
5,431,776
226,311
2,918,905
4,712,852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27686</xdr:rowOff>
    </xdr:from>
    <xdr:to>
      <xdr:col>6</xdr:col>
      <xdr:colOff>511175</xdr:colOff>
      <xdr:row>34</xdr:row>
      <xdr:rowOff>107950</xdr:rowOff>
    </xdr:to>
    <xdr:cxnSp macro="">
      <xdr:nvCxnSpPr>
        <xdr:cNvPr id="61" name="直線コネクタ 60"/>
        <xdr:cNvCxnSpPr/>
      </xdr:nvCxnSpPr>
      <xdr:spPr>
        <a:xfrm flipV="1">
          <a:off x="3797300" y="5856986"/>
          <a:ext cx="8382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107950</xdr:rowOff>
    </xdr:from>
    <xdr:to>
      <xdr:col>5</xdr:col>
      <xdr:colOff>358775</xdr:colOff>
      <xdr:row>35</xdr:row>
      <xdr:rowOff>112268</xdr:rowOff>
    </xdr:to>
    <xdr:cxnSp macro="">
      <xdr:nvCxnSpPr>
        <xdr:cNvPr id="64" name="直線コネクタ 63"/>
        <xdr:cNvCxnSpPr/>
      </xdr:nvCxnSpPr>
      <xdr:spPr>
        <a:xfrm flipV="1">
          <a:off x="2908300" y="5937250"/>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124968</xdr:rowOff>
    </xdr:from>
    <xdr:to>
      <xdr:col>4</xdr:col>
      <xdr:colOff>155575</xdr:colOff>
      <xdr:row>35</xdr:row>
      <xdr:rowOff>112268</xdr:rowOff>
    </xdr:to>
    <xdr:cxnSp macro="">
      <xdr:nvCxnSpPr>
        <xdr:cNvPr id="67" name="直線コネクタ 66"/>
        <xdr:cNvCxnSpPr/>
      </xdr:nvCxnSpPr>
      <xdr:spPr>
        <a:xfrm>
          <a:off x="2019300" y="5954268"/>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73660</xdr:rowOff>
    </xdr:from>
    <xdr:to>
      <xdr:col>2</xdr:col>
      <xdr:colOff>638175</xdr:colOff>
      <xdr:row>34</xdr:row>
      <xdr:rowOff>124968</xdr:rowOff>
    </xdr:to>
    <xdr:cxnSp macro="">
      <xdr:nvCxnSpPr>
        <xdr:cNvPr id="70" name="直線コネクタ 69"/>
        <xdr:cNvCxnSpPr/>
      </xdr:nvCxnSpPr>
      <xdr:spPr>
        <a:xfrm>
          <a:off x="1130300" y="5902960"/>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148336</xdr:rowOff>
    </xdr:from>
    <xdr:to>
      <xdr:col>6</xdr:col>
      <xdr:colOff>561975</xdr:colOff>
      <xdr:row>34</xdr:row>
      <xdr:rowOff>78486</xdr:rowOff>
    </xdr:to>
    <xdr:sp macro="" textlink="">
      <xdr:nvSpPr>
        <xdr:cNvPr id="80" name="円/楕円 79"/>
        <xdr:cNvSpPr/>
      </xdr:nvSpPr>
      <xdr:spPr>
        <a:xfrm>
          <a:off x="45847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171213</xdr:rowOff>
    </xdr:from>
    <xdr:ext cx="534377" cy="259045"/>
    <xdr:sp macro="" textlink="">
      <xdr:nvSpPr>
        <xdr:cNvPr id="81" name="議会費該当値テキスト"/>
        <xdr:cNvSpPr txBox="1"/>
      </xdr:nvSpPr>
      <xdr:spPr>
        <a:xfrm>
          <a:off x="4686300"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57150</xdr:rowOff>
    </xdr:from>
    <xdr:to>
      <xdr:col>5</xdr:col>
      <xdr:colOff>409575</xdr:colOff>
      <xdr:row>34</xdr:row>
      <xdr:rowOff>158750</xdr:rowOff>
    </xdr:to>
    <xdr:sp macro="" textlink="">
      <xdr:nvSpPr>
        <xdr:cNvPr id="82" name="円/楕円 81"/>
        <xdr:cNvSpPr/>
      </xdr:nvSpPr>
      <xdr:spPr>
        <a:xfrm>
          <a:off x="3746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3827</xdr:rowOff>
    </xdr:from>
    <xdr:ext cx="534377" cy="259045"/>
    <xdr:sp macro="" textlink="">
      <xdr:nvSpPr>
        <xdr:cNvPr id="83" name="テキスト ボックス 82"/>
        <xdr:cNvSpPr txBox="1"/>
      </xdr:nvSpPr>
      <xdr:spPr>
        <a:xfrm>
          <a:off x="3530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61468</xdr:rowOff>
    </xdr:from>
    <xdr:to>
      <xdr:col>4</xdr:col>
      <xdr:colOff>206375</xdr:colOff>
      <xdr:row>35</xdr:row>
      <xdr:rowOff>163068</xdr:rowOff>
    </xdr:to>
    <xdr:sp macro="" textlink="">
      <xdr:nvSpPr>
        <xdr:cNvPr id="84" name="円/楕円 83"/>
        <xdr:cNvSpPr/>
      </xdr:nvSpPr>
      <xdr:spPr>
        <a:xfrm>
          <a:off x="2857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8145</xdr:rowOff>
    </xdr:from>
    <xdr:ext cx="534377" cy="259045"/>
    <xdr:sp macro="" textlink="">
      <xdr:nvSpPr>
        <xdr:cNvPr id="85" name="テキスト ボックス 84"/>
        <xdr:cNvSpPr txBox="1"/>
      </xdr:nvSpPr>
      <xdr:spPr>
        <a:xfrm>
          <a:off x="2641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74168</xdr:rowOff>
    </xdr:from>
    <xdr:to>
      <xdr:col>3</xdr:col>
      <xdr:colOff>3175</xdr:colOff>
      <xdr:row>35</xdr:row>
      <xdr:rowOff>4318</xdr:rowOff>
    </xdr:to>
    <xdr:sp macro="" textlink="">
      <xdr:nvSpPr>
        <xdr:cNvPr id="86" name="円/楕円 85"/>
        <xdr:cNvSpPr/>
      </xdr:nvSpPr>
      <xdr:spPr>
        <a:xfrm>
          <a:off x="1968500" y="5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20845</xdr:rowOff>
    </xdr:from>
    <xdr:ext cx="534377" cy="259045"/>
    <xdr:sp macro="" textlink="">
      <xdr:nvSpPr>
        <xdr:cNvPr id="87" name="テキスト ボックス 86"/>
        <xdr:cNvSpPr txBox="1"/>
      </xdr:nvSpPr>
      <xdr:spPr>
        <a:xfrm>
          <a:off x="1752111" y="56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22860</xdr:rowOff>
    </xdr:from>
    <xdr:to>
      <xdr:col>1</xdr:col>
      <xdr:colOff>485775</xdr:colOff>
      <xdr:row>34</xdr:row>
      <xdr:rowOff>124460</xdr:rowOff>
    </xdr:to>
    <xdr:sp macro="" textlink="">
      <xdr:nvSpPr>
        <xdr:cNvPr id="88" name="円/楕円 87"/>
        <xdr:cNvSpPr/>
      </xdr:nvSpPr>
      <xdr:spPr>
        <a:xfrm>
          <a:off x="1079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140987</xdr:rowOff>
    </xdr:from>
    <xdr:ext cx="534377" cy="259045"/>
    <xdr:sp macro="" textlink="">
      <xdr:nvSpPr>
        <xdr:cNvPr id="89" name="テキスト ボックス 88"/>
        <xdr:cNvSpPr txBox="1"/>
      </xdr:nvSpPr>
      <xdr:spPr>
        <a:xfrm>
          <a:off x="863111" y="56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87619</xdr:rowOff>
    </xdr:from>
    <xdr:to>
      <xdr:col>6</xdr:col>
      <xdr:colOff>511175</xdr:colOff>
      <xdr:row>56</xdr:row>
      <xdr:rowOff>110762</xdr:rowOff>
    </xdr:to>
    <xdr:cxnSp macro="">
      <xdr:nvCxnSpPr>
        <xdr:cNvPr id="120" name="直線コネクタ 119"/>
        <xdr:cNvCxnSpPr/>
      </xdr:nvCxnSpPr>
      <xdr:spPr>
        <a:xfrm flipV="1">
          <a:off x="3797300" y="9688819"/>
          <a:ext cx="8382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99241</xdr:rowOff>
    </xdr:from>
    <xdr:to>
      <xdr:col>5</xdr:col>
      <xdr:colOff>358775</xdr:colOff>
      <xdr:row>56</xdr:row>
      <xdr:rowOff>110762</xdr:rowOff>
    </xdr:to>
    <xdr:cxnSp macro="">
      <xdr:nvCxnSpPr>
        <xdr:cNvPr id="123" name="直線コネクタ 122"/>
        <xdr:cNvCxnSpPr/>
      </xdr:nvCxnSpPr>
      <xdr:spPr>
        <a:xfrm>
          <a:off x="2908300" y="9700441"/>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99241</xdr:rowOff>
    </xdr:from>
    <xdr:to>
      <xdr:col>4</xdr:col>
      <xdr:colOff>155575</xdr:colOff>
      <xdr:row>57</xdr:row>
      <xdr:rowOff>23235</xdr:rowOff>
    </xdr:to>
    <xdr:cxnSp macro="">
      <xdr:nvCxnSpPr>
        <xdr:cNvPr id="126" name="直線コネクタ 125"/>
        <xdr:cNvCxnSpPr/>
      </xdr:nvCxnSpPr>
      <xdr:spPr>
        <a:xfrm flipV="1">
          <a:off x="2019300" y="9700441"/>
          <a:ext cx="889000" cy="9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3144</xdr:rowOff>
    </xdr:from>
    <xdr:to>
      <xdr:col>2</xdr:col>
      <xdr:colOff>638175</xdr:colOff>
      <xdr:row>57</xdr:row>
      <xdr:rowOff>23235</xdr:rowOff>
    </xdr:to>
    <xdr:cxnSp macro="">
      <xdr:nvCxnSpPr>
        <xdr:cNvPr id="129" name="直線コネクタ 128"/>
        <xdr:cNvCxnSpPr/>
      </xdr:nvCxnSpPr>
      <xdr:spPr>
        <a:xfrm>
          <a:off x="1130300" y="9604344"/>
          <a:ext cx="889000" cy="1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36819</xdr:rowOff>
    </xdr:from>
    <xdr:to>
      <xdr:col>6</xdr:col>
      <xdr:colOff>561975</xdr:colOff>
      <xdr:row>56</xdr:row>
      <xdr:rowOff>138419</xdr:rowOff>
    </xdr:to>
    <xdr:sp macro="" textlink="">
      <xdr:nvSpPr>
        <xdr:cNvPr id="139" name="円/楕円 138"/>
        <xdr:cNvSpPr/>
      </xdr:nvSpPr>
      <xdr:spPr>
        <a:xfrm>
          <a:off x="4584700" y="96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15246</xdr:rowOff>
    </xdr:from>
    <xdr:ext cx="599010" cy="259045"/>
    <xdr:sp macro="" textlink="">
      <xdr:nvSpPr>
        <xdr:cNvPr id="140" name="総務費該当値テキスト"/>
        <xdr:cNvSpPr txBox="1"/>
      </xdr:nvSpPr>
      <xdr:spPr>
        <a:xfrm>
          <a:off x="4686300" y="961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59962</xdr:rowOff>
    </xdr:from>
    <xdr:to>
      <xdr:col>5</xdr:col>
      <xdr:colOff>409575</xdr:colOff>
      <xdr:row>56</xdr:row>
      <xdr:rowOff>161562</xdr:rowOff>
    </xdr:to>
    <xdr:sp macro="" textlink="">
      <xdr:nvSpPr>
        <xdr:cNvPr id="141" name="円/楕円 140"/>
        <xdr:cNvSpPr/>
      </xdr:nvSpPr>
      <xdr:spPr>
        <a:xfrm>
          <a:off x="3746500" y="96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6639</xdr:rowOff>
    </xdr:from>
    <xdr:ext cx="599010" cy="259045"/>
    <xdr:sp macro="" textlink="">
      <xdr:nvSpPr>
        <xdr:cNvPr id="142" name="テキスト ボックス 141"/>
        <xdr:cNvSpPr txBox="1"/>
      </xdr:nvSpPr>
      <xdr:spPr>
        <a:xfrm>
          <a:off x="3497794" y="943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48441</xdr:rowOff>
    </xdr:from>
    <xdr:to>
      <xdr:col>4</xdr:col>
      <xdr:colOff>206375</xdr:colOff>
      <xdr:row>56</xdr:row>
      <xdr:rowOff>150041</xdr:rowOff>
    </xdr:to>
    <xdr:sp macro="" textlink="">
      <xdr:nvSpPr>
        <xdr:cNvPr id="143" name="円/楕円 142"/>
        <xdr:cNvSpPr/>
      </xdr:nvSpPr>
      <xdr:spPr>
        <a:xfrm>
          <a:off x="2857500" y="96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141168</xdr:rowOff>
    </xdr:from>
    <xdr:ext cx="599010" cy="259045"/>
    <xdr:sp macro="" textlink="">
      <xdr:nvSpPr>
        <xdr:cNvPr id="144" name="テキスト ボックス 143"/>
        <xdr:cNvSpPr txBox="1"/>
      </xdr:nvSpPr>
      <xdr:spPr>
        <a:xfrm>
          <a:off x="2608794" y="97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143885</xdr:rowOff>
    </xdr:from>
    <xdr:to>
      <xdr:col>3</xdr:col>
      <xdr:colOff>3175</xdr:colOff>
      <xdr:row>57</xdr:row>
      <xdr:rowOff>74035</xdr:rowOff>
    </xdr:to>
    <xdr:sp macro="" textlink="">
      <xdr:nvSpPr>
        <xdr:cNvPr id="145" name="円/楕円 144"/>
        <xdr:cNvSpPr/>
      </xdr:nvSpPr>
      <xdr:spPr>
        <a:xfrm>
          <a:off x="1968500" y="9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65162</xdr:rowOff>
    </xdr:from>
    <xdr:ext cx="599010" cy="259045"/>
    <xdr:sp macro="" textlink="">
      <xdr:nvSpPr>
        <xdr:cNvPr id="146" name="テキスト ボックス 145"/>
        <xdr:cNvSpPr txBox="1"/>
      </xdr:nvSpPr>
      <xdr:spPr>
        <a:xfrm>
          <a:off x="1719794" y="983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123794</xdr:rowOff>
    </xdr:from>
    <xdr:to>
      <xdr:col>1</xdr:col>
      <xdr:colOff>485775</xdr:colOff>
      <xdr:row>56</xdr:row>
      <xdr:rowOff>53944</xdr:rowOff>
    </xdr:to>
    <xdr:sp macro="" textlink="">
      <xdr:nvSpPr>
        <xdr:cNvPr id="147" name="円/楕円 146"/>
        <xdr:cNvSpPr/>
      </xdr:nvSpPr>
      <xdr:spPr>
        <a:xfrm>
          <a:off x="1079500" y="955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70471</xdr:rowOff>
    </xdr:from>
    <xdr:ext cx="599010" cy="259045"/>
    <xdr:sp macro="" textlink="">
      <xdr:nvSpPr>
        <xdr:cNvPr id="148" name="テキスト ボックス 147"/>
        <xdr:cNvSpPr txBox="1"/>
      </xdr:nvSpPr>
      <xdr:spPr>
        <a:xfrm>
          <a:off x="830794" y="93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45101</xdr:rowOff>
    </xdr:from>
    <xdr:to>
      <xdr:col>6</xdr:col>
      <xdr:colOff>511175</xdr:colOff>
      <xdr:row>77</xdr:row>
      <xdr:rowOff>27818</xdr:rowOff>
    </xdr:to>
    <xdr:cxnSp macro="">
      <xdr:nvCxnSpPr>
        <xdr:cNvPr id="176" name="直線コネクタ 175"/>
        <xdr:cNvCxnSpPr/>
      </xdr:nvCxnSpPr>
      <xdr:spPr>
        <a:xfrm>
          <a:off x="3797300" y="13075301"/>
          <a:ext cx="838200" cy="1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45101</xdr:rowOff>
    </xdr:from>
    <xdr:to>
      <xdr:col>5</xdr:col>
      <xdr:colOff>358775</xdr:colOff>
      <xdr:row>77</xdr:row>
      <xdr:rowOff>87117</xdr:rowOff>
    </xdr:to>
    <xdr:cxnSp macro="">
      <xdr:nvCxnSpPr>
        <xdr:cNvPr id="179" name="直線コネクタ 178"/>
        <xdr:cNvCxnSpPr/>
      </xdr:nvCxnSpPr>
      <xdr:spPr>
        <a:xfrm flipV="1">
          <a:off x="2908300" y="13075301"/>
          <a:ext cx="889000" cy="2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45709</xdr:rowOff>
    </xdr:from>
    <xdr:to>
      <xdr:col>4</xdr:col>
      <xdr:colOff>155575</xdr:colOff>
      <xdr:row>77</xdr:row>
      <xdr:rowOff>87117</xdr:rowOff>
    </xdr:to>
    <xdr:cxnSp macro="">
      <xdr:nvCxnSpPr>
        <xdr:cNvPr id="182" name="直線コネクタ 181"/>
        <xdr:cNvCxnSpPr/>
      </xdr:nvCxnSpPr>
      <xdr:spPr>
        <a:xfrm>
          <a:off x="2019300" y="13247359"/>
          <a:ext cx="889000" cy="4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45709</xdr:rowOff>
    </xdr:from>
    <xdr:to>
      <xdr:col>2</xdr:col>
      <xdr:colOff>638175</xdr:colOff>
      <xdr:row>77</xdr:row>
      <xdr:rowOff>134200</xdr:rowOff>
    </xdr:to>
    <xdr:cxnSp macro="">
      <xdr:nvCxnSpPr>
        <xdr:cNvPr id="185" name="直線コネクタ 184"/>
        <xdr:cNvCxnSpPr/>
      </xdr:nvCxnSpPr>
      <xdr:spPr>
        <a:xfrm flipV="1">
          <a:off x="1130300" y="13247359"/>
          <a:ext cx="889000" cy="8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148468</xdr:rowOff>
    </xdr:from>
    <xdr:to>
      <xdr:col>6</xdr:col>
      <xdr:colOff>561975</xdr:colOff>
      <xdr:row>77</xdr:row>
      <xdr:rowOff>78618</xdr:rowOff>
    </xdr:to>
    <xdr:sp macro="" textlink="">
      <xdr:nvSpPr>
        <xdr:cNvPr id="195" name="円/楕円 194"/>
        <xdr:cNvSpPr/>
      </xdr:nvSpPr>
      <xdr:spPr>
        <a:xfrm>
          <a:off x="4584700" y="131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126895</xdr:rowOff>
    </xdr:from>
    <xdr:ext cx="599010" cy="259045"/>
    <xdr:sp macro="" textlink="">
      <xdr:nvSpPr>
        <xdr:cNvPr id="196" name="民生費該当値テキスト"/>
        <xdr:cNvSpPr txBox="1"/>
      </xdr:nvSpPr>
      <xdr:spPr>
        <a:xfrm>
          <a:off x="4686300" y="131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165751</xdr:rowOff>
    </xdr:from>
    <xdr:to>
      <xdr:col>5</xdr:col>
      <xdr:colOff>409575</xdr:colOff>
      <xdr:row>76</xdr:row>
      <xdr:rowOff>95901</xdr:rowOff>
    </xdr:to>
    <xdr:sp macro="" textlink="">
      <xdr:nvSpPr>
        <xdr:cNvPr id="197" name="円/楕円 196"/>
        <xdr:cNvSpPr/>
      </xdr:nvSpPr>
      <xdr:spPr>
        <a:xfrm>
          <a:off x="3746500" y="13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112428</xdr:rowOff>
    </xdr:from>
    <xdr:ext cx="599010" cy="259045"/>
    <xdr:sp macro="" textlink="">
      <xdr:nvSpPr>
        <xdr:cNvPr id="198" name="テキスト ボックス 197"/>
        <xdr:cNvSpPr txBox="1"/>
      </xdr:nvSpPr>
      <xdr:spPr>
        <a:xfrm>
          <a:off x="3497794" y="127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36317</xdr:rowOff>
    </xdr:from>
    <xdr:to>
      <xdr:col>4</xdr:col>
      <xdr:colOff>206375</xdr:colOff>
      <xdr:row>77</xdr:row>
      <xdr:rowOff>137917</xdr:rowOff>
    </xdr:to>
    <xdr:sp macro="" textlink="">
      <xdr:nvSpPr>
        <xdr:cNvPr id="199" name="円/楕円 198"/>
        <xdr:cNvSpPr/>
      </xdr:nvSpPr>
      <xdr:spPr>
        <a:xfrm>
          <a:off x="2857500" y="132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129044</xdr:rowOff>
    </xdr:from>
    <xdr:ext cx="599010" cy="259045"/>
    <xdr:sp macro="" textlink="">
      <xdr:nvSpPr>
        <xdr:cNvPr id="200" name="テキスト ボックス 199"/>
        <xdr:cNvSpPr txBox="1"/>
      </xdr:nvSpPr>
      <xdr:spPr>
        <a:xfrm>
          <a:off x="2608794" y="1333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166359</xdr:rowOff>
    </xdr:from>
    <xdr:to>
      <xdr:col>3</xdr:col>
      <xdr:colOff>3175</xdr:colOff>
      <xdr:row>77</xdr:row>
      <xdr:rowOff>96509</xdr:rowOff>
    </xdr:to>
    <xdr:sp macro="" textlink="">
      <xdr:nvSpPr>
        <xdr:cNvPr id="201" name="円/楕円 200"/>
        <xdr:cNvSpPr/>
      </xdr:nvSpPr>
      <xdr:spPr>
        <a:xfrm>
          <a:off x="1968500" y="131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113036</xdr:rowOff>
    </xdr:from>
    <xdr:ext cx="599010" cy="259045"/>
    <xdr:sp macro="" textlink="">
      <xdr:nvSpPr>
        <xdr:cNvPr id="202" name="テキスト ボックス 201"/>
        <xdr:cNvSpPr txBox="1"/>
      </xdr:nvSpPr>
      <xdr:spPr>
        <a:xfrm>
          <a:off x="1719794" y="129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83400</xdr:rowOff>
    </xdr:from>
    <xdr:to>
      <xdr:col>1</xdr:col>
      <xdr:colOff>485775</xdr:colOff>
      <xdr:row>78</xdr:row>
      <xdr:rowOff>13550</xdr:rowOff>
    </xdr:to>
    <xdr:sp macro="" textlink="">
      <xdr:nvSpPr>
        <xdr:cNvPr id="203" name="円/楕円 202"/>
        <xdr:cNvSpPr/>
      </xdr:nvSpPr>
      <xdr:spPr>
        <a:xfrm>
          <a:off x="1079500" y="132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4677</xdr:rowOff>
    </xdr:from>
    <xdr:ext cx="599010" cy="259045"/>
    <xdr:sp macro="" textlink="">
      <xdr:nvSpPr>
        <xdr:cNvPr id="204" name="テキスト ボックス 203"/>
        <xdr:cNvSpPr txBox="1"/>
      </xdr:nvSpPr>
      <xdr:spPr>
        <a:xfrm>
          <a:off x="830794" y="1337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45444</xdr:rowOff>
    </xdr:from>
    <xdr:to>
      <xdr:col>6</xdr:col>
      <xdr:colOff>511175</xdr:colOff>
      <xdr:row>97</xdr:row>
      <xdr:rowOff>101560</xdr:rowOff>
    </xdr:to>
    <xdr:cxnSp macro="">
      <xdr:nvCxnSpPr>
        <xdr:cNvPr id="231" name="直線コネクタ 230"/>
        <xdr:cNvCxnSpPr/>
      </xdr:nvCxnSpPr>
      <xdr:spPr>
        <a:xfrm flipV="1">
          <a:off x="3797300" y="16676094"/>
          <a:ext cx="838200" cy="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101560</xdr:rowOff>
    </xdr:from>
    <xdr:to>
      <xdr:col>5</xdr:col>
      <xdr:colOff>358775</xdr:colOff>
      <xdr:row>97</xdr:row>
      <xdr:rowOff>103288</xdr:rowOff>
    </xdr:to>
    <xdr:cxnSp macro="">
      <xdr:nvCxnSpPr>
        <xdr:cNvPr id="234" name="直線コネクタ 233"/>
        <xdr:cNvCxnSpPr/>
      </xdr:nvCxnSpPr>
      <xdr:spPr>
        <a:xfrm flipV="1">
          <a:off x="2908300" y="16732210"/>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103288</xdr:rowOff>
    </xdr:from>
    <xdr:to>
      <xdr:col>4</xdr:col>
      <xdr:colOff>155575</xdr:colOff>
      <xdr:row>97</xdr:row>
      <xdr:rowOff>123785</xdr:rowOff>
    </xdr:to>
    <xdr:cxnSp macro="">
      <xdr:nvCxnSpPr>
        <xdr:cNvPr id="237" name="直線コネクタ 236"/>
        <xdr:cNvCxnSpPr/>
      </xdr:nvCxnSpPr>
      <xdr:spPr>
        <a:xfrm flipV="1">
          <a:off x="2019300" y="16733938"/>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123785</xdr:rowOff>
    </xdr:from>
    <xdr:to>
      <xdr:col>2</xdr:col>
      <xdr:colOff>638175</xdr:colOff>
      <xdr:row>97</xdr:row>
      <xdr:rowOff>126519</xdr:rowOff>
    </xdr:to>
    <xdr:cxnSp macro="">
      <xdr:nvCxnSpPr>
        <xdr:cNvPr id="240" name="直線コネクタ 239"/>
        <xdr:cNvCxnSpPr/>
      </xdr:nvCxnSpPr>
      <xdr:spPr>
        <a:xfrm flipV="1">
          <a:off x="1130300" y="1675443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166094</xdr:rowOff>
    </xdr:from>
    <xdr:to>
      <xdr:col>6</xdr:col>
      <xdr:colOff>561975</xdr:colOff>
      <xdr:row>97</xdr:row>
      <xdr:rowOff>96244</xdr:rowOff>
    </xdr:to>
    <xdr:sp macro="" textlink="">
      <xdr:nvSpPr>
        <xdr:cNvPr id="250" name="円/楕円 249"/>
        <xdr:cNvSpPr/>
      </xdr:nvSpPr>
      <xdr:spPr>
        <a:xfrm>
          <a:off x="4584700" y="166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144521</xdr:rowOff>
    </xdr:from>
    <xdr:ext cx="534377" cy="259045"/>
    <xdr:sp macro="" textlink="">
      <xdr:nvSpPr>
        <xdr:cNvPr id="251" name="衛生費該当値テキスト"/>
        <xdr:cNvSpPr txBox="1"/>
      </xdr:nvSpPr>
      <xdr:spPr>
        <a:xfrm>
          <a:off x="4686300" y="166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50760</xdr:rowOff>
    </xdr:from>
    <xdr:to>
      <xdr:col>5</xdr:col>
      <xdr:colOff>409575</xdr:colOff>
      <xdr:row>97</xdr:row>
      <xdr:rowOff>152360</xdr:rowOff>
    </xdr:to>
    <xdr:sp macro="" textlink="">
      <xdr:nvSpPr>
        <xdr:cNvPr id="252" name="円/楕円 251"/>
        <xdr:cNvSpPr/>
      </xdr:nvSpPr>
      <xdr:spPr>
        <a:xfrm>
          <a:off x="3746500" y="166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143487</xdr:rowOff>
    </xdr:from>
    <xdr:ext cx="534377" cy="259045"/>
    <xdr:sp macro="" textlink="">
      <xdr:nvSpPr>
        <xdr:cNvPr id="253" name="テキスト ボックス 252"/>
        <xdr:cNvSpPr txBox="1"/>
      </xdr:nvSpPr>
      <xdr:spPr>
        <a:xfrm>
          <a:off x="3530111"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52488</xdr:rowOff>
    </xdr:from>
    <xdr:to>
      <xdr:col>4</xdr:col>
      <xdr:colOff>206375</xdr:colOff>
      <xdr:row>97</xdr:row>
      <xdr:rowOff>154088</xdr:rowOff>
    </xdr:to>
    <xdr:sp macro="" textlink="">
      <xdr:nvSpPr>
        <xdr:cNvPr id="254" name="円/楕円 253"/>
        <xdr:cNvSpPr/>
      </xdr:nvSpPr>
      <xdr:spPr>
        <a:xfrm>
          <a:off x="2857500" y="166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145215</xdr:rowOff>
    </xdr:from>
    <xdr:ext cx="534377" cy="259045"/>
    <xdr:sp macro="" textlink="">
      <xdr:nvSpPr>
        <xdr:cNvPr id="255" name="テキスト ボックス 254"/>
        <xdr:cNvSpPr txBox="1"/>
      </xdr:nvSpPr>
      <xdr:spPr>
        <a:xfrm>
          <a:off x="2641111" y="167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72985</xdr:rowOff>
    </xdr:from>
    <xdr:to>
      <xdr:col>3</xdr:col>
      <xdr:colOff>3175</xdr:colOff>
      <xdr:row>98</xdr:row>
      <xdr:rowOff>3135</xdr:rowOff>
    </xdr:to>
    <xdr:sp macro="" textlink="">
      <xdr:nvSpPr>
        <xdr:cNvPr id="256" name="円/楕円 255"/>
        <xdr:cNvSpPr/>
      </xdr:nvSpPr>
      <xdr:spPr>
        <a:xfrm>
          <a:off x="19685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165712</xdr:rowOff>
    </xdr:from>
    <xdr:ext cx="534377" cy="259045"/>
    <xdr:sp macro="" textlink="">
      <xdr:nvSpPr>
        <xdr:cNvPr id="257" name="テキスト ボックス 256"/>
        <xdr:cNvSpPr txBox="1"/>
      </xdr:nvSpPr>
      <xdr:spPr>
        <a:xfrm>
          <a:off x="1752111" y="167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75719</xdr:rowOff>
    </xdr:from>
    <xdr:to>
      <xdr:col>1</xdr:col>
      <xdr:colOff>485775</xdr:colOff>
      <xdr:row>98</xdr:row>
      <xdr:rowOff>5869</xdr:rowOff>
    </xdr:to>
    <xdr:sp macro="" textlink="">
      <xdr:nvSpPr>
        <xdr:cNvPr id="258" name="円/楕円 257"/>
        <xdr:cNvSpPr/>
      </xdr:nvSpPr>
      <xdr:spPr>
        <a:xfrm>
          <a:off x="1079500" y="167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168446</xdr:rowOff>
    </xdr:from>
    <xdr:ext cx="534377" cy="259045"/>
    <xdr:sp macro="" textlink="">
      <xdr:nvSpPr>
        <xdr:cNvPr id="259" name="テキスト ボックス 258"/>
        <xdr:cNvSpPr txBox="1"/>
      </xdr:nvSpPr>
      <xdr:spPr>
        <a:xfrm>
          <a:off x="863111" y="167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124384</xdr:rowOff>
    </xdr:from>
    <xdr:to>
      <xdr:col>15</xdr:col>
      <xdr:colOff>180975</xdr:colOff>
      <xdr:row>38</xdr:row>
      <xdr:rowOff>124887</xdr:rowOff>
    </xdr:to>
    <xdr:cxnSp macro="">
      <xdr:nvCxnSpPr>
        <xdr:cNvPr id="286" name="直線コネクタ 285"/>
        <xdr:cNvCxnSpPr/>
      </xdr:nvCxnSpPr>
      <xdr:spPr>
        <a:xfrm>
          <a:off x="9639300" y="663948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124384</xdr:rowOff>
    </xdr:from>
    <xdr:to>
      <xdr:col>14</xdr:col>
      <xdr:colOff>28575</xdr:colOff>
      <xdr:row>38</xdr:row>
      <xdr:rowOff>126167</xdr:rowOff>
    </xdr:to>
    <xdr:cxnSp macro="">
      <xdr:nvCxnSpPr>
        <xdr:cNvPr id="289" name="直線コネクタ 288"/>
        <xdr:cNvCxnSpPr/>
      </xdr:nvCxnSpPr>
      <xdr:spPr>
        <a:xfrm flipV="1">
          <a:off x="8750300" y="663948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126167</xdr:rowOff>
    </xdr:from>
    <xdr:to>
      <xdr:col>12</xdr:col>
      <xdr:colOff>511175</xdr:colOff>
      <xdr:row>38</xdr:row>
      <xdr:rowOff>126350</xdr:rowOff>
    </xdr:to>
    <xdr:cxnSp macro="">
      <xdr:nvCxnSpPr>
        <xdr:cNvPr id="292" name="直線コネクタ 291"/>
        <xdr:cNvCxnSpPr/>
      </xdr:nvCxnSpPr>
      <xdr:spPr>
        <a:xfrm flipV="1">
          <a:off x="7861300" y="664126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118257</xdr:rowOff>
    </xdr:from>
    <xdr:to>
      <xdr:col>11</xdr:col>
      <xdr:colOff>307975</xdr:colOff>
      <xdr:row>38</xdr:row>
      <xdr:rowOff>126350</xdr:rowOff>
    </xdr:to>
    <xdr:cxnSp macro="">
      <xdr:nvCxnSpPr>
        <xdr:cNvPr id="295" name="直線コネクタ 294"/>
        <xdr:cNvCxnSpPr/>
      </xdr:nvCxnSpPr>
      <xdr:spPr>
        <a:xfrm>
          <a:off x="6972300" y="6633357"/>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74087</xdr:rowOff>
    </xdr:from>
    <xdr:to>
      <xdr:col>15</xdr:col>
      <xdr:colOff>231775</xdr:colOff>
      <xdr:row>39</xdr:row>
      <xdr:rowOff>4237</xdr:rowOff>
    </xdr:to>
    <xdr:sp macro="" textlink="">
      <xdr:nvSpPr>
        <xdr:cNvPr id="305" name="円/楕円 304"/>
        <xdr:cNvSpPr/>
      </xdr:nvSpPr>
      <xdr:spPr>
        <a:xfrm>
          <a:off x="10426700" y="65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73584</xdr:rowOff>
    </xdr:from>
    <xdr:to>
      <xdr:col>14</xdr:col>
      <xdr:colOff>79375</xdr:colOff>
      <xdr:row>39</xdr:row>
      <xdr:rowOff>3734</xdr:rowOff>
    </xdr:to>
    <xdr:sp macro="" textlink="">
      <xdr:nvSpPr>
        <xdr:cNvPr id="307" name="円/楕円 306"/>
        <xdr:cNvSpPr/>
      </xdr:nvSpPr>
      <xdr:spPr>
        <a:xfrm>
          <a:off x="95885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166311</xdr:rowOff>
    </xdr:from>
    <xdr:ext cx="378565" cy="259045"/>
    <xdr:sp macro="" textlink="">
      <xdr:nvSpPr>
        <xdr:cNvPr id="308" name="テキスト ボックス 307"/>
        <xdr:cNvSpPr txBox="1"/>
      </xdr:nvSpPr>
      <xdr:spPr>
        <a:xfrm>
          <a:off x="9450017" y="66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75367</xdr:rowOff>
    </xdr:from>
    <xdr:to>
      <xdr:col>12</xdr:col>
      <xdr:colOff>561975</xdr:colOff>
      <xdr:row>39</xdr:row>
      <xdr:rowOff>5517</xdr:rowOff>
    </xdr:to>
    <xdr:sp macro="" textlink="">
      <xdr:nvSpPr>
        <xdr:cNvPr id="309" name="円/楕円 308"/>
        <xdr:cNvSpPr/>
      </xdr:nvSpPr>
      <xdr:spPr>
        <a:xfrm>
          <a:off x="86995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168094</xdr:rowOff>
    </xdr:from>
    <xdr:ext cx="378565" cy="259045"/>
    <xdr:sp macro="" textlink="">
      <xdr:nvSpPr>
        <xdr:cNvPr id="310" name="テキスト ボックス 309"/>
        <xdr:cNvSpPr txBox="1"/>
      </xdr:nvSpPr>
      <xdr:spPr>
        <a:xfrm>
          <a:off x="8561017" y="668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75550</xdr:rowOff>
    </xdr:from>
    <xdr:to>
      <xdr:col>11</xdr:col>
      <xdr:colOff>358775</xdr:colOff>
      <xdr:row>39</xdr:row>
      <xdr:rowOff>5700</xdr:rowOff>
    </xdr:to>
    <xdr:sp macro="" textlink="">
      <xdr:nvSpPr>
        <xdr:cNvPr id="311" name="円/楕円 310"/>
        <xdr:cNvSpPr/>
      </xdr:nvSpPr>
      <xdr:spPr>
        <a:xfrm>
          <a:off x="7810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168277</xdr:rowOff>
    </xdr:from>
    <xdr:ext cx="378565" cy="259045"/>
    <xdr:sp macro="" textlink="">
      <xdr:nvSpPr>
        <xdr:cNvPr id="312" name="テキスト ボックス 311"/>
        <xdr:cNvSpPr txBox="1"/>
      </xdr:nvSpPr>
      <xdr:spPr>
        <a:xfrm>
          <a:off x="7672017" y="66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67457</xdr:rowOff>
    </xdr:from>
    <xdr:to>
      <xdr:col>10</xdr:col>
      <xdr:colOff>155575</xdr:colOff>
      <xdr:row>38</xdr:row>
      <xdr:rowOff>169057</xdr:rowOff>
    </xdr:to>
    <xdr:sp macro="" textlink="">
      <xdr:nvSpPr>
        <xdr:cNvPr id="313" name="円/楕円 312"/>
        <xdr:cNvSpPr/>
      </xdr:nvSpPr>
      <xdr:spPr>
        <a:xfrm>
          <a:off x="6921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160184</xdr:rowOff>
    </xdr:from>
    <xdr:ext cx="378565" cy="259045"/>
    <xdr:sp macro="" textlink="">
      <xdr:nvSpPr>
        <xdr:cNvPr id="314" name="テキスト ボックス 313"/>
        <xdr:cNvSpPr txBox="1"/>
      </xdr:nvSpPr>
      <xdr:spPr>
        <a:xfrm>
          <a:off x="6783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117877</xdr:rowOff>
    </xdr:from>
    <xdr:to>
      <xdr:col>15</xdr:col>
      <xdr:colOff>180975</xdr:colOff>
      <xdr:row>57</xdr:row>
      <xdr:rowOff>98125</xdr:rowOff>
    </xdr:to>
    <xdr:cxnSp macro="">
      <xdr:nvCxnSpPr>
        <xdr:cNvPr id="343" name="直線コネクタ 342"/>
        <xdr:cNvCxnSpPr/>
      </xdr:nvCxnSpPr>
      <xdr:spPr>
        <a:xfrm flipV="1">
          <a:off x="9639300" y="9719077"/>
          <a:ext cx="838200" cy="1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14465</xdr:rowOff>
    </xdr:from>
    <xdr:to>
      <xdr:col>14</xdr:col>
      <xdr:colOff>28575</xdr:colOff>
      <xdr:row>57</xdr:row>
      <xdr:rowOff>98125</xdr:rowOff>
    </xdr:to>
    <xdr:cxnSp macro="">
      <xdr:nvCxnSpPr>
        <xdr:cNvPr id="346" name="直線コネクタ 345"/>
        <xdr:cNvCxnSpPr/>
      </xdr:nvCxnSpPr>
      <xdr:spPr>
        <a:xfrm>
          <a:off x="8750300" y="9787115"/>
          <a:ext cx="889000" cy="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14465</xdr:rowOff>
    </xdr:from>
    <xdr:to>
      <xdr:col>12</xdr:col>
      <xdr:colOff>511175</xdr:colOff>
      <xdr:row>58</xdr:row>
      <xdr:rowOff>9334</xdr:rowOff>
    </xdr:to>
    <xdr:cxnSp macro="">
      <xdr:nvCxnSpPr>
        <xdr:cNvPr id="349" name="直線コネクタ 348"/>
        <xdr:cNvCxnSpPr/>
      </xdr:nvCxnSpPr>
      <xdr:spPr>
        <a:xfrm flipV="1">
          <a:off x="7861300" y="9787115"/>
          <a:ext cx="889000" cy="1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101493</xdr:rowOff>
    </xdr:from>
    <xdr:to>
      <xdr:col>11</xdr:col>
      <xdr:colOff>307975</xdr:colOff>
      <xdr:row>58</xdr:row>
      <xdr:rowOff>9334</xdr:rowOff>
    </xdr:to>
    <xdr:cxnSp macro="">
      <xdr:nvCxnSpPr>
        <xdr:cNvPr id="352" name="直線コネクタ 351"/>
        <xdr:cNvCxnSpPr/>
      </xdr:nvCxnSpPr>
      <xdr:spPr>
        <a:xfrm>
          <a:off x="6972300" y="9874143"/>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67077</xdr:rowOff>
    </xdr:from>
    <xdr:to>
      <xdr:col>15</xdr:col>
      <xdr:colOff>231775</xdr:colOff>
      <xdr:row>56</xdr:row>
      <xdr:rowOff>168677</xdr:rowOff>
    </xdr:to>
    <xdr:sp macro="" textlink="">
      <xdr:nvSpPr>
        <xdr:cNvPr id="362" name="円/楕円 361"/>
        <xdr:cNvSpPr/>
      </xdr:nvSpPr>
      <xdr:spPr>
        <a:xfrm>
          <a:off x="10426700" y="96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89954</xdr:rowOff>
    </xdr:from>
    <xdr:ext cx="599010" cy="259045"/>
    <xdr:sp macro="" textlink="">
      <xdr:nvSpPr>
        <xdr:cNvPr id="363" name="農林水産業費該当値テキスト"/>
        <xdr:cNvSpPr txBox="1"/>
      </xdr:nvSpPr>
      <xdr:spPr>
        <a:xfrm>
          <a:off x="10528300" y="95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47325</xdr:rowOff>
    </xdr:from>
    <xdr:to>
      <xdr:col>14</xdr:col>
      <xdr:colOff>79375</xdr:colOff>
      <xdr:row>57</xdr:row>
      <xdr:rowOff>148925</xdr:rowOff>
    </xdr:to>
    <xdr:sp macro="" textlink="">
      <xdr:nvSpPr>
        <xdr:cNvPr id="364" name="円/楕円 363"/>
        <xdr:cNvSpPr/>
      </xdr:nvSpPr>
      <xdr:spPr>
        <a:xfrm>
          <a:off x="9588500" y="98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140052</xdr:rowOff>
    </xdr:from>
    <xdr:ext cx="534377" cy="259045"/>
    <xdr:sp macro="" textlink="">
      <xdr:nvSpPr>
        <xdr:cNvPr id="365" name="テキスト ボックス 364"/>
        <xdr:cNvSpPr txBox="1"/>
      </xdr:nvSpPr>
      <xdr:spPr>
        <a:xfrm>
          <a:off x="9372111" y="991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135115</xdr:rowOff>
    </xdr:from>
    <xdr:to>
      <xdr:col>12</xdr:col>
      <xdr:colOff>561975</xdr:colOff>
      <xdr:row>57</xdr:row>
      <xdr:rowOff>65265</xdr:rowOff>
    </xdr:to>
    <xdr:sp macro="" textlink="">
      <xdr:nvSpPr>
        <xdr:cNvPr id="366" name="円/楕円 365"/>
        <xdr:cNvSpPr/>
      </xdr:nvSpPr>
      <xdr:spPr>
        <a:xfrm>
          <a:off x="8699500" y="97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81792</xdr:rowOff>
    </xdr:from>
    <xdr:ext cx="534377" cy="259045"/>
    <xdr:sp macro="" textlink="">
      <xdr:nvSpPr>
        <xdr:cNvPr id="367" name="テキスト ボックス 366"/>
        <xdr:cNvSpPr txBox="1"/>
      </xdr:nvSpPr>
      <xdr:spPr>
        <a:xfrm>
          <a:off x="8483111" y="95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129984</xdr:rowOff>
    </xdr:from>
    <xdr:to>
      <xdr:col>11</xdr:col>
      <xdr:colOff>358775</xdr:colOff>
      <xdr:row>58</xdr:row>
      <xdr:rowOff>60134</xdr:rowOff>
    </xdr:to>
    <xdr:sp macro="" textlink="">
      <xdr:nvSpPr>
        <xdr:cNvPr id="368" name="円/楕円 367"/>
        <xdr:cNvSpPr/>
      </xdr:nvSpPr>
      <xdr:spPr>
        <a:xfrm>
          <a:off x="7810500" y="99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51261</xdr:rowOff>
    </xdr:from>
    <xdr:ext cx="534377" cy="259045"/>
    <xdr:sp macro="" textlink="">
      <xdr:nvSpPr>
        <xdr:cNvPr id="369" name="テキスト ボックス 368"/>
        <xdr:cNvSpPr txBox="1"/>
      </xdr:nvSpPr>
      <xdr:spPr>
        <a:xfrm>
          <a:off x="7594111" y="99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50693</xdr:rowOff>
    </xdr:from>
    <xdr:to>
      <xdr:col>10</xdr:col>
      <xdr:colOff>155575</xdr:colOff>
      <xdr:row>57</xdr:row>
      <xdr:rowOff>152293</xdr:rowOff>
    </xdr:to>
    <xdr:sp macro="" textlink="">
      <xdr:nvSpPr>
        <xdr:cNvPr id="370" name="円/楕円 369"/>
        <xdr:cNvSpPr/>
      </xdr:nvSpPr>
      <xdr:spPr>
        <a:xfrm>
          <a:off x="6921500" y="98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143420</xdr:rowOff>
    </xdr:from>
    <xdr:ext cx="534377" cy="259045"/>
    <xdr:sp macro="" textlink="">
      <xdr:nvSpPr>
        <xdr:cNvPr id="371" name="テキスト ボックス 370"/>
        <xdr:cNvSpPr txBox="1"/>
      </xdr:nvSpPr>
      <xdr:spPr>
        <a:xfrm>
          <a:off x="6705111" y="991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161392</xdr:rowOff>
    </xdr:from>
    <xdr:to>
      <xdr:col>15</xdr:col>
      <xdr:colOff>180975</xdr:colOff>
      <xdr:row>78</xdr:row>
      <xdr:rowOff>47053</xdr:rowOff>
    </xdr:to>
    <xdr:cxnSp macro="">
      <xdr:nvCxnSpPr>
        <xdr:cNvPr id="400" name="直線コネクタ 399"/>
        <xdr:cNvCxnSpPr/>
      </xdr:nvCxnSpPr>
      <xdr:spPr>
        <a:xfrm flipV="1">
          <a:off x="9639300" y="13363042"/>
          <a:ext cx="8382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40615</xdr:rowOff>
    </xdr:from>
    <xdr:to>
      <xdr:col>14</xdr:col>
      <xdr:colOff>28575</xdr:colOff>
      <xdr:row>78</xdr:row>
      <xdr:rowOff>47053</xdr:rowOff>
    </xdr:to>
    <xdr:cxnSp macro="">
      <xdr:nvCxnSpPr>
        <xdr:cNvPr id="403" name="直線コネクタ 402"/>
        <xdr:cNvCxnSpPr/>
      </xdr:nvCxnSpPr>
      <xdr:spPr>
        <a:xfrm>
          <a:off x="8750300" y="13413715"/>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33706</xdr:rowOff>
    </xdr:from>
    <xdr:to>
      <xdr:col>12</xdr:col>
      <xdr:colOff>511175</xdr:colOff>
      <xdr:row>78</xdr:row>
      <xdr:rowOff>40615</xdr:rowOff>
    </xdr:to>
    <xdr:cxnSp macro="">
      <xdr:nvCxnSpPr>
        <xdr:cNvPr id="406" name="直線コネクタ 405"/>
        <xdr:cNvCxnSpPr/>
      </xdr:nvCxnSpPr>
      <xdr:spPr>
        <a:xfrm>
          <a:off x="7861300" y="13406806"/>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33706</xdr:rowOff>
    </xdr:from>
    <xdr:to>
      <xdr:col>11</xdr:col>
      <xdr:colOff>307975</xdr:colOff>
      <xdr:row>78</xdr:row>
      <xdr:rowOff>47980</xdr:rowOff>
    </xdr:to>
    <xdr:cxnSp macro="">
      <xdr:nvCxnSpPr>
        <xdr:cNvPr id="409" name="直線コネクタ 408"/>
        <xdr:cNvCxnSpPr/>
      </xdr:nvCxnSpPr>
      <xdr:spPr>
        <a:xfrm flipV="1">
          <a:off x="6972300" y="13406806"/>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110592</xdr:rowOff>
    </xdr:from>
    <xdr:to>
      <xdr:col>15</xdr:col>
      <xdr:colOff>231775</xdr:colOff>
      <xdr:row>78</xdr:row>
      <xdr:rowOff>40742</xdr:rowOff>
    </xdr:to>
    <xdr:sp macro="" textlink="">
      <xdr:nvSpPr>
        <xdr:cNvPr id="419" name="円/楕円 418"/>
        <xdr:cNvSpPr/>
      </xdr:nvSpPr>
      <xdr:spPr>
        <a:xfrm>
          <a:off x="10426700" y="133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89019</xdr:rowOff>
    </xdr:from>
    <xdr:ext cx="534377" cy="259045"/>
    <xdr:sp macro="" textlink="">
      <xdr:nvSpPr>
        <xdr:cNvPr id="420" name="商工費該当値テキスト"/>
        <xdr:cNvSpPr txBox="1"/>
      </xdr:nvSpPr>
      <xdr:spPr>
        <a:xfrm>
          <a:off x="10528300" y="132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167703</xdr:rowOff>
    </xdr:from>
    <xdr:to>
      <xdr:col>14</xdr:col>
      <xdr:colOff>79375</xdr:colOff>
      <xdr:row>78</xdr:row>
      <xdr:rowOff>97853</xdr:rowOff>
    </xdr:to>
    <xdr:sp macro="" textlink="">
      <xdr:nvSpPr>
        <xdr:cNvPr id="421" name="円/楕円 420"/>
        <xdr:cNvSpPr/>
      </xdr:nvSpPr>
      <xdr:spPr>
        <a:xfrm>
          <a:off x="9588500" y="133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88980</xdr:rowOff>
    </xdr:from>
    <xdr:ext cx="534377" cy="259045"/>
    <xdr:sp macro="" textlink="">
      <xdr:nvSpPr>
        <xdr:cNvPr id="422" name="テキスト ボックス 421"/>
        <xdr:cNvSpPr txBox="1"/>
      </xdr:nvSpPr>
      <xdr:spPr>
        <a:xfrm>
          <a:off x="9372111" y="1346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161265</xdr:rowOff>
    </xdr:from>
    <xdr:to>
      <xdr:col>12</xdr:col>
      <xdr:colOff>561975</xdr:colOff>
      <xdr:row>78</xdr:row>
      <xdr:rowOff>91415</xdr:rowOff>
    </xdr:to>
    <xdr:sp macro="" textlink="">
      <xdr:nvSpPr>
        <xdr:cNvPr id="423" name="円/楕円 422"/>
        <xdr:cNvSpPr/>
      </xdr:nvSpPr>
      <xdr:spPr>
        <a:xfrm>
          <a:off x="8699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82542</xdr:rowOff>
    </xdr:from>
    <xdr:ext cx="534377" cy="259045"/>
    <xdr:sp macro="" textlink="">
      <xdr:nvSpPr>
        <xdr:cNvPr id="424" name="テキスト ボックス 423"/>
        <xdr:cNvSpPr txBox="1"/>
      </xdr:nvSpPr>
      <xdr:spPr>
        <a:xfrm>
          <a:off x="8483111" y="134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154356</xdr:rowOff>
    </xdr:from>
    <xdr:to>
      <xdr:col>11</xdr:col>
      <xdr:colOff>358775</xdr:colOff>
      <xdr:row>78</xdr:row>
      <xdr:rowOff>84506</xdr:rowOff>
    </xdr:to>
    <xdr:sp macro="" textlink="">
      <xdr:nvSpPr>
        <xdr:cNvPr id="425" name="円/楕円 424"/>
        <xdr:cNvSpPr/>
      </xdr:nvSpPr>
      <xdr:spPr>
        <a:xfrm>
          <a:off x="7810500" y="133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75633</xdr:rowOff>
    </xdr:from>
    <xdr:ext cx="534377" cy="259045"/>
    <xdr:sp macro="" textlink="">
      <xdr:nvSpPr>
        <xdr:cNvPr id="426" name="テキスト ボックス 425"/>
        <xdr:cNvSpPr txBox="1"/>
      </xdr:nvSpPr>
      <xdr:spPr>
        <a:xfrm>
          <a:off x="7594111" y="134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168630</xdr:rowOff>
    </xdr:from>
    <xdr:to>
      <xdr:col>10</xdr:col>
      <xdr:colOff>155575</xdr:colOff>
      <xdr:row>78</xdr:row>
      <xdr:rowOff>98780</xdr:rowOff>
    </xdr:to>
    <xdr:sp macro="" textlink="">
      <xdr:nvSpPr>
        <xdr:cNvPr id="427" name="円/楕円 426"/>
        <xdr:cNvSpPr/>
      </xdr:nvSpPr>
      <xdr:spPr>
        <a:xfrm>
          <a:off x="6921500" y="133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89907</xdr:rowOff>
    </xdr:from>
    <xdr:ext cx="534377" cy="259045"/>
    <xdr:sp macro="" textlink="">
      <xdr:nvSpPr>
        <xdr:cNvPr id="428" name="テキスト ボックス 427"/>
        <xdr:cNvSpPr txBox="1"/>
      </xdr:nvSpPr>
      <xdr:spPr>
        <a:xfrm>
          <a:off x="6705111" y="134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38629</xdr:rowOff>
    </xdr:from>
    <xdr:to>
      <xdr:col>15</xdr:col>
      <xdr:colOff>180975</xdr:colOff>
      <xdr:row>96</xdr:row>
      <xdr:rowOff>54257</xdr:rowOff>
    </xdr:to>
    <xdr:cxnSp macro="">
      <xdr:nvCxnSpPr>
        <xdr:cNvPr id="457" name="直線コネクタ 456"/>
        <xdr:cNvCxnSpPr/>
      </xdr:nvCxnSpPr>
      <xdr:spPr>
        <a:xfrm>
          <a:off x="9639300" y="16326379"/>
          <a:ext cx="838200" cy="18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38629</xdr:rowOff>
    </xdr:from>
    <xdr:to>
      <xdr:col>14</xdr:col>
      <xdr:colOff>28575</xdr:colOff>
      <xdr:row>95</xdr:row>
      <xdr:rowOff>96174</xdr:rowOff>
    </xdr:to>
    <xdr:cxnSp macro="">
      <xdr:nvCxnSpPr>
        <xdr:cNvPr id="460" name="直線コネクタ 459"/>
        <xdr:cNvCxnSpPr/>
      </xdr:nvCxnSpPr>
      <xdr:spPr>
        <a:xfrm flipV="1">
          <a:off x="8750300" y="16326379"/>
          <a:ext cx="889000" cy="5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96174</xdr:rowOff>
    </xdr:from>
    <xdr:to>
      <xdr:col>12</xdr:col>
      <xdr:colOff>511175</xdr:colOff>
      <xdr:row>96</xdr:row>
      <xdr:rowOff>152837</xdr:rowOff>
    </xdr:to>
    <xdr:cxnSp macro="">
      <xdr:nvCxnSpPr>
        <xdr:cNvPr id="463" name="直線コネクタ 462"/>
        <xdr:cNvCxnSpPr/>
      </xdr:nvCxnSpPr>
      <xdr:spPr>
        <a:xfrm flipV="1">
          <a:off x="7861300" y="16383924"/>
          <a:ext cx="889000" cy="2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152837</xdr:rowOff>
    </xdr:from>
    <xdr:to>
      <xdr:col>11</xdr:col>
      <xdr:colOff>307975</xdr:colOff>
      <xdr:row>97</xdr:row>
      <xdr:rowOff>4437</xdr:rowOff>
    </xdr:to>
    <xdr:cxnSp macro="">
      <xdr:nvCxnSpPr>
        <xdr:cNvPr id="466" name="直線コネクタ 465"/>
        <xdr:cNvCxnSpPr/>
      </xdr:nvCxnSpPr>
      <xdr:spPr>
        <a:xfrm flipV="1">
          <a:off x="6972300" y="16612037"/>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3457</xdr:rowOff>
    </xdr:from>
    <xdr:to>
      <xdr:col>15</xdr:col>
      <xdr:colOff>231775</xdr:colOff>
      <xdr:row>96</xdr:row>
      <xdr:rowOff>105057</xdr:rowOff>
    </xdr:to>
    <xdr:sp macro="" textlink="">
      <xdr:nvSpPr>
        <xdr:cNvPr id="476" name="円/楕円 475"/>
        <xdr:cNvSpPr/>
      </xdr:nvSpPr>
      <xdr:spPr>
        <a:xfrm>
          <a:off x="10426700" y="1646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153334</xdr:rowOff>
    </xdr:from>
    <xdr:ext cx="534377" cy="259045"/>
    <xdr:sp macro="" textlink="">
      <xdr:nvSpPr>
        <xdr:cNvPr id="477" name="土木費該当値テキスト"/>
        <xdr:cNvSpPr txBox="1"/>
      </xdr:nvSpPr>
      <xdr:spPr>
        <a:xfrm>
          <a:off x="10528300" y="164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159279</xdr:rowOff>
    </xdr:from>
    <xdr:to>
      <xdr:col>14</xdr:col>
      <xdr:colOff>79375</xdr:colOff>
      <xdr:row>95</xdr:row>
      <xdr:rowOff>89429</xdr:rowOff>
    </xdr:to>
    <xdr:sp macro="" textlink="">
      <xdr:nvSpPr>
        <xdr:cNvPr id="478" name="円/楕円 477"/>
        <xdr:cNvSpPr/>
      </xdr:nvSpPr>
      <xdr:spPr>
        <a:xfrm>
          <a:off x="9588500" y="162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80556</xdr:rowOff>
    </xdr:from>
    <xdr:ext cx="534377" cy="259045"/>
    <xdr:sp macro="" textlink="">
      <xdr:nvSpPr>
        <xdr:cNvPr id="479" name="テキスト ボックス 478"/>
        <xdr:cNvSpPr txBox="1"/>
      </xdr:nvSpPr>
      <xdr:spPr>
        <a:xfrm>
          <a:off x="9372111" y="163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45374</xdr:rowOff>
    </xdr:from>
    <xdr:to>
      <xdr:col>12</xdr:col>
      <xdr:colOff>561975</xdr:colOff>
      <xdr:row>95</xdr:row>
      <xdr:rowOff>146974</xdr:rowOff>
    </xdr:to>
    <xdr:sp macro="" textlink="">
      <xdr:nvSpPr>
        <xdr:cNvPr id="480" name="円/楕円 479"/>
        <xdr:cNvSpPr/>
      </xdr:nvSpPr>
      <xdr:spPr>
        <a:xfrm>
          <a:off x="8699500" y="16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138101</xdr:rowOff>
    </xdr:from>
    <xdr:ext cx="534377" cy="259045"/>
    <xdr:sp macro="" textlink="">
      <xdr:nvSpPr>
        <xdr:cNvPr id="481" name="テキスト ボックス 480"/>
        <xdr:cNvSpPr txBox="1"/>
      </xdr:nvSpPr>
      <xdr:spPr>
        <a:xfrm>
          <a:off x="8483111" y="164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102037</xdr:rowOff>
    </xdr:from>
    <xdr:to>
      <xdr:col>11</xdr:col>
      <xdr:colOff>358775</xdr:colOff>
      <xdr:row>97</xdr:row>
      <xdr:rowOff>32187</xdr:rowOff>
    </xdr:to>
    <xdr:sp macro="" textlink="">
      <xdr:nvSpPr>
        <xdr:cNvPr id="482" name="円/楕円 481"/>
        <xdr:cNvSpPr/>
      </xdr:nvSpPr>
      <xdr:spPr>
        <a:xfrm>
          <a:off x="7810500" y="165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23314</xdr:rowOff>
    </xdr:from>
    <xdr:ext cx="534377" cy="259045"/>
    <xdr:sp macro="" textlink="">
      <xdr:nvSpPr>
        <xdr:cNvPr id="483" name="テキスト ボックス 482"/>
        <xdr:cNvSpPr txBox="1"/>
      </xdr:nvSpPr>
      <xdr:spPr>
        <a:xfrm>
          <a:off x="7594111" y="166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125087</xdr:rowOff>
    </xdr:from>
    <xdr:to>
      <xdr:col>10</xdr:col>
      <xdr:colOff>155575</xdr:colOff>
      <xdr:row>97</xdr:row>
      <xdr:rowOff>55237</xdr:rowOff>
    </xdr:to>
    <xdr:sp macro="" textlink="">
      <xdr:nvSpPr>
        <xdr:cNvPr id="484" name="円/楕円 483"/>
        <xdr:cNvSpPr/>
      </xdr:nvSpPr>
      <xdr:spPr>
        <a:xfrm>
          <a:off x="6921500" y="165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46364</xdr:rowOff>
    </xdr:from>
    <xdr:ext cx="534377" cy="259045"/>
    <xdr:sp macro="" textlink="">
      <xdr:nvSpPr>
        <xdr:cNvPr id="485" name="テキスト ボックス 484"/>
        <xdr:cNvSpPr txBox="1"/>
      </xdr:nvSpPr>
      <xdr:spPr>
        <a:xfrm>
          <a:off x="6705111" y="166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111879</xdr:rowOff>
    </xdr:from>
    <xdr:to>
      <xdr:col>23</xdr:col>
      <xdr:colOff>517525</xdr:colOff>
      <xdr:row>37</xdr:row>
      <xdr:rowOff>167101</xdr:rowOff>
    </xdr:to>
    <xdr:cxnSp macro="">
      <xdr:nvCxnSpPr>
        <xdr:cNvPr id="514" name="直線コネクタ 513"/>
        <xdr:cNvCxnSpPr/>
      </xdr:nvCxnSpPr>
      <xdr:spPr>
        <a:xfrm flipV="1">
          <a:off x="15481300" y="6455529"/>
          <a:ext cx="838200" cy="5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167101</xdr:rowOff>
    </xdr:from>
    <xdr:to>
      <xdr:col>22</xdr:col>
      <xdr:colOff>365125</xdr:colOff>
      <xdr:row>38</xdr:row>
      <xdr:rowOff>14031</xdr:rowOff>
    </xdr:to>
    <xdr:cxnSp macro="">
      <xdr:nvCxnSpPr>
        <xdr:cNvPr id="517" name="直線コネクタ 516"/>
        <xdr:cNvCxnSpPr/>
      </xdr:nvCxnSpPr>
      <xdr:spPr>
        <a:xfrm flipV="1">
          <a:off x="14592300" y="6510751"/>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14031</xdr:rowOff>
    </xdr:from>
    <xdr:to>
      <xdr:col>21</xdr:col>
      <xdr:colOff>161925</xdr:colOff>
      <xdr:row>38</xdr:row>
      <xdr:rowOff>21758</xdr:rowOff>
    </xdr:to>
    <xdr:cxnSp macro="">
      <xdr:nvCxnSpPr>
        <xdr:cNvPr id="520" name="直線コネクタ 519"/>
        <xdr:cNvCxnSpPr/>
      </xdr:nvCxnSpPr>
      <xdr:spPr>
        <a:xfrm flipV="1">
          <a:off x="13703300" y="6529131"/>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152959</xdr:rowOff>
    </xdr:from>
    <xdr:to>
      <xdr:col>19</xdr:col>
      <xdr:colOff>644525</xdr:colOff>
      <xdr:row>38</xdr:row>
      <xdr:rowOff>21758</xdr:rowOff>
    </xdr:to>
    <xdr:cxnSp macro="">
      <xdr:nvCxnSpPr>
        <xdr:cNvPr id="523" name="直線コネクタ 522"/>
        <xdr:cNvCxnSpPr/>
      </xdr:nvCxnSpPr>
      <xdr:spPr>
        <a:xfrm>
          <a:off x="12814300" y="649660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61079</xdr:rowOff>
    </xdr:from>
    <xdr:to>
      <xdr:col>23</xdr:col>
      <xdr:colOff>568325</xdr:colOff>
      <xdr:row>37</xdr:row>
      <xdr:rowOff>162679</xdr:rowOff>
    </xdr:to>
    <xdr:sp macro="" textlink="">
      <xdr:nvSpPr>
        <xdr:cNvPr id="533" name="円/楕円 532"/>
        <xdr:cNvSpPr/>
      </xdr:nvSpPr>
      <xdr:spPr>
        <a:xfrm>
          <a:off x="16268700" y="64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39506</xdr:rowOff>
    </xdr:from>
    <xdr:ext cx="534377" cy="259045"/>
    <xdr:sp macro="" textlink="">
      <xdr:nvSpPr>
        <xdr:cNvPr id="534" name="消防費該当値テキスト"/>
        <xdr:cNvSpPr txBox="1"/>
      </xdr:nvSpPr>
      <xdr:spPr>
        <a:xfrm>
          <a:off x="16370300" y="63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116301</xdr:rowOff>
    </xdr:from>
    <xdr:to>
      <xdr:col>22</xdr:col>
      <xdr:colOff>415925</xdr:colOff>
      <xdr:row>38</xdr:row>
      <xdr:rowOff>46451</xdr:rowOff>
    </xdr:to>
    <xdr:sp macro="" textlink="">
      <xdr:nvSpPr>
        <xdr:cNvPr id="535" name="円/楕円 534"/>
        <xdr:cNvSpPr/>
      </xdr:nvSpPr>
      <xdr:spPr>
        <a:xfrm>
          <a:off x="15430500" y="64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37578</xdr:rowOff>
    </xdr:from>
    <xdr:ext cx="534377" cy="259045"/>
    <xdr:sp macro="" textlink="">
      <xdr:nvSpPr>
        <xdr:cNvPr id="536" name="テキスト ボックス 535"/>
        <xdr:cNvSpPr txBox="1"/>
      </xdr:nvSpPr>
      <xdr:spPr>
        <a:xfrm>
          <a:off x="15214111" y="65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134681</xdr:rowOff>
    </xdr:from>
    <xdr:to>
      <xdr:col>21</xdr:col>
      <xdr:colOff>212725</xdr:colOff>
      <xdr:row>38</xdr:row>
      <xdr:rowOff>64831</xdr:rowOff>
    </xdr:to>
    <xdr:sp macro="" textlink="">
      <xdr:nvSpPr>
        <xdr:cNvPr id="537" name="円/楕円 536"/>
        <xdr:cNvSpPr/>
      </xdr:nvSpPr>
      <xdr:spPr>
        <a:xfrm>
          <a:off x="14541500" y="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55958</xdr:rowOff>
    </xdr:from>
    <xdr:ext cx="534377" cy="259045"/>
    <xdr:sp macro="" textlink="">
      <xdr:nvSpPr>
        <xdr:cNvPr id="538" name="テキスト ボックス 537"/>
        <xdr:cNvSpPr txBox="1"/>
      </xdr:nvSpPr>
      <xdr:spPr>
        <a:xfrm>
          <a:off x="14325111" y="65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142408</xdr:rowOff>
    </xdr:from>
    <xdr:to>
      <xdr:col>20</xdr:col>
      <xdr:colOff>9525</xdr:colOff>
      <xdr:row>38</xdr:row>
      <xdr:rowOff>72558</xdr:rowOff>
    </xdr:to>
    <xdr:sp macro="" textlink="">
      <xdr:nvSpPr>
        <xdr:cNvPr id="539" name="円/楕円 538"/>
        <xdr:cNvSpPr/>
      </xdr:nvSpPr>
      <xdr:spPr>
        <a:xfrm>
          <a:off x="13652500" y="64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63685</xdr:rowOff>
    </xdr:from>
    <xdr:ext cx="534377" cy="259045"/>
    <xdr:sp macro="" textlink="">
      <xdr:nvSpPr>
        <xdr:cNvPr id="540" name="テキスト ボックス 539"/>
        <xdr:cNvSpPr txBox="1"/>
      </xdr:nvSpPr>
      <xdr:spPr>
        <a:xfrm>
          <a:off x="13436111" y="65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102159</xdr:rowOff>
    </xdr:from>
    <xdr:to>
      <xdr:col>18</xdr:col>
      <xdr:colOff>492125</xdr:colOff>
      <xdr:row>38</xdr:row>
      <xdr:rowOff>32309</xdr:rowOff>
    </xdr:to>
    <xdr:sp macro="" textlink="">
      <xdr:nvSpPr>
        <xdr:cNvPr id="541" name="円/楕円 540"/>
        <xdr:cNvSpPr/>
      </xdr:nvSpPr>
      <xdr:spPr>
        <a:xfrm>
          <a:off x="12763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23436</xdr:rowOff>
    </xdr:from>
    <xdr:ext cx="534377" cy="259045"/>
    <xdr:sp macro="" textlink="">
      <xdr:nvSpPr>
        <xdr:cNvPr id="542" name="テキスト ボックス 541"/>
        <xdr:cNvSpPr txBox="1"/>
      </xdr:nvSpPr>
      <xdr:spPr>
        <a:xfrm>
          <a:off x="12547111" y="65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155355</xdr:rowOff>
    </xdr:from>
    <xdr:to>
      <xdr:col>23</xdr:col>
      <xdr:colOff>517525</xdr:colOff>
      <xdr:row>56</xdr:row>
      <xdr:rowOff>3692</xdr:rowOff>
    </xdr:to>
    <xdr:cxnSp macro="">
      <xdr:nvCxnSpPr>
        <xdr:cNvPr id="569" name="直線コネクタ 568"/>
        <xdr:cNvCxnSpPr/>
      </xdr:nvCxnSpPr>
      <xdr:spPr>
        <a:xfrm flipV="1">
          <a:off x="15481300" y="8727855"/>
          <a:ext cx="838200" cy="8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3692</xdr:rowOff>
    </xdr:from>
    <xdr:to>
      <xdr:col>22</xdr:col>
      <xdr:colOff>365125</xdr:colOff>
      <xdr:row>56</xdr:row>
      <xdr:rowOff>40743</xdr:rowOff>
    </xdr:to>
    <xdr:cxnSp macro="">
      <xdr:nvCxnSpPr>
        <xdr:cNvPr id="572" name="直線コネクタ 571"/>
        <xdr:cNvCxnSpPr/>
      </xdr:nvCxnSpPr>
      <xdr:spPr>
        <a:xfrm flipV="1">
          <a:off x="14592300" y="9604892"/>
          <a:ext cx="889000" cy="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40743</xdr:rowOff>
    </xdr:from>
    <xdr:to>
      <xdr:col>21</xdr:col>
      <xdr:colOff>161925</xdr:colOff>
      <xdr:row>56</xdr:row>
      <xdr:rowOff>57116</xdr:rowOff>
    </xdr:to>
    <xdr:cxnSp macro="">
      <xdr:nvCxnSpPr>
        <xdr:cNvPr id="575" name="直線コネクタ 574"/>
        <xdr:cNvCxnSpPr/>
      </xdr:nvCxnSpPr>
      <xdr:spPr>
        <a:xfrm flipV="1">
          <a:off x="13703300" y="9641943"/>
          <a:ext cx="889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57116</xdr:rowOff>
    </xdr:from>
    <xdr:to>
      <xdr:col>19</xdr:col>
      <xdr:colOff>644525</xdr:colOff>
      <xdr:row>56</xdr:row>
      <xdr:rowOff>59699</xdr:rowOff>
    </xdr:to>
    <xdr:cxnSp macro="">
      <xdr:nvCxnSpPr>
        <xdr:cNvPr id="578" name="直線コネクタ 577"/>
        <xdr:cNvCxnSpPr/>
      </xdr:nvCxnSpPr>
      <xdr:spPr>
        <a:xfrm flipV="1">
          <a:off x="12814300" y="965831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104555</xdr:rowOff>
    </xdr:from>
    <xdr:to>
      <xdr:col>23</xdr:col>
      <xdr:colOff>568325</xdr:colOff>
      <xdr:row>51</xdr:row>
      <xdr:rowOff>34705</xdr:rowOff>
    </xdr:to>
    <xdr:sp macro="" textlink="">
      <xdr:nvSpPr>
        <xdr:cNvPr id="588" name="円/楕円 587"/>
        <xdr:cNvSpPr/>
      </xdr:nvSpPr>
      <xdr:spPr>
        <a:xfrm>
          <a:off x="16268700" y="86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19482</xdr:rowOff>
    </xdr:from>
    <xdr:ext cx="599010" cy="259045"/>
    <xdr:sp macro="" textlink="">
      <xdr:nvSpPr>
        <xdr:cNvPr id="589" name="教育費該当値テキスト"/>
        <xdr:cNvSpPr txBox="1"/>
      </xdr:nvSpPr>
      <xdr:spPr>
        <a:xfrm>
          <a:off x="16370300" y="859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296,576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124342</xdr:rowOff>
    </xdr:from>
    <xdr:to>
      <xdr:col>22</xdr:col>
      <xdr:colOff>415925</xdr:colOff>
      <xdr:row>56</xdr:row>
      <xdr:rowOff>54492</xdr:rowOff>
    </xdr:to>
    <xdr:sp macro="" textlink="">
      <xdr:nvSpPr>
        <xdr:cNvPr id="590" name="円/楕円 589"/>
        <xdr:cNvSpPr/>
      </xdr:nvSpPr>
      <xdr:spPr>
        <a:xfrm>
          <a:off x="15430500" y="9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71019</xdr:rowOff>
    </xdr:from>
    <xdr:ext cx="599010" cy="259045"/>
    <xdr:sp macro="" textlink="">
      <xdr:nvSpPr>
        <xdr:cNvPr id="591" name="テキスト ボックス 590"/>
        <xdr:cNvSpPr txBox="1"/>
      </xdr:nvSpPr>
      <xdr:spPr>
        <a:xfrm>
          <a:off x="15181794" y="93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104,748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161393</xdr:rowOff>
    </xdr:from>
    <xdr:to>
      <xdr:col>21</xdr:col>
      <xdr:colOff>212725</xdr:colOff>
      <xdr:row>56</xdr:row>
      <xdr:rowOff>91543</xdr:rowOff>
    </xdr:to>
    <xdr:sp macro="" textlink="">
      <xdr:nvSpPr>
        <xdr:cNvPr id="592" name="円/楕円 591"/>
        <xdr:cNvSpPr/>
      </xdr:nvSpPr>
      <xdr:spPr>
        <a:xfrm>
          <a:off x="14541500" y="9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82670</xdr:rowOff>
    </xdr:from>
    <xdr:ext cx="534377" cy="259045"/>
    <xdr:sp macro="" textlink="">
      <xdr:nvSpPr>
        <xdr:cNvPr id="593" name="テキスト ボックス 592"/>
        <xdr:cNvSpPr txBox="1"/>
      </xdr:nvSpPr>
      <xdr:spPr>
        <a:xfrm>
          <a:off x="14325111" y="96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6316</xdr:rowOff>
    </xdr:from>
    <xdr:to>
      <xdr:col>20</xdr:col>
      <xdr:colOff>9525</xdr:colOff>
      <xdr:row>56</xdr:row>
      <xdr:rowOff>107916</xdr:rowOff>
    </xdr:to>
    <xdr:sp macro="" textlink="">
      <xdr:nvSpPr>
        <xdr:cNvPr id="594" name="円/楕円 593"/>
        <xdr:cNvSpPr/>
      </xdr:nvSpPr>
      <xdr:spPr>
        <a:xfrm>
          <a:off x="13652500" y="96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124443</xdr:rowOff>
    </xdr:from>
    <xdr:ext cx="534377" cy="259045"/>
    <xdr:sp macro="" textlink="">
      <xdr:nvSpPr>
        <xdr:cNvPr id="595" name="テキスト ボックス 594"/>
        <xdr:cNvSpPr txBox="1"/>
      </xdr:nvSpPr>
      <xdr:spPr>
        <a:xfrm>
          <a:off x="13436111" y="93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8899</xdr:rowOff>
    </xdr:from>
    <xdr:to>
      <xdr:col>18</xdr:col>
      <xdr:colOff>492125</xdr:colOff>
      <xdr:row>56</xdr:row>
      <xdr:rowOff>110499</xdr:rowOff>
    </xdr:to>
    <xdr:sp macro="" textlink="">
      <xdr:nvSpPr>
        <xdr:cNvPr id="596" name="円/楕円 595"/>
        <xdr:cNvSpPr/>
      </xdr:nvSpPr>
      <xdr:spPr>
        <a:xfrm>
          <a:off x="12763500" y="96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127026</xdr:rowOff>
    </xdr:from>
    <xdr:ext cx="534377" cy="259045"/>
    <xdr:sp macro="" textlink="">
      <xdr:nvSpPr>
        <xdr:cNvPr id="597" name="テキスト ボックス 596"/>
        <xdr:cNvSpPr txBox="1"/>
      </xdr:nvSpPr>
      <xdr:spPr>
        <a:xfrm>
          <a:off x="12547111" y="93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120566</xdr:rowOff>
    </xdr:from>
    <xdr:to>
      <xdr:col>21</xdr:col>
      <xdr:colOff>161925</xdr:colOff>
      <xdr:row>78</xdr:row>
      <xdr:rowOff>139700</xdr:rowOff>
    </xdr:to>
    <xdr:cxnSp macro="">
      <xdr:nvCxnSpPr>
        <xdr:cNvPr id="630" name="直線コネクタ 629"/>
        <xdr:cNvCxnSpPr/>
      </xdr:nvCxnSpPr>
      <xdr:spPr>
        <a:xfrm>
          <a:off x="13703300" y="1349366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120566</xdr:rowOff>
    </xdr:from>
    <xdr:to>
      <xdr:col>19</xdr:col>
      <xdr:colOff>644525</xdr:colOff>
      <xdr:row>78</xdr:row>
      <xdr:rowOff>133121</xdr:rowOff>
    </xdr:to>
    <xdr:cxnSp macro="">
      <xdr:nvCxnSpPr>
        <xdr:cNvPr id="633" name="直線コネクタ 632"/>
        <xdr:cNvCxnSpPr/>
      </xdr:nvCxnSpPr>
      <xdr:spPr>
        <a:xfrm flipV="1">
          <a:off x="12814300" y="13493666"/>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69766</xdr:rowOff>
    </xdr:from>
    <xdr:to>
      <xdr:col>20</xdr:col>
      <xdr:colOff>9525</xdr:colOff>
      <xdr:row>78</xdr:row>
      <xdr:rowOff>171366</xdr:rowOff>
    </xdr:to>
    <xdr:sp macro="" textlink="">
      <xdr:nvSpPr>
        <xdr:cNvPr id="649" name="円/楕円 648"/>
        <xdr:cNvSpPr/>
      </xdr:nvSpPr>
      <xdr:spPr>
        <a:xfrm>
          <a:off x="13652500" y="134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162493</xdr:rowOff>
    </xdr:from>
    <xdr:ext cx="469744" cy="259045"/>
    <xdr:sp macro="" textlink="">
      <xdr:nvSpPr>
        <xdr:cNvPr id="650" name="テキスト ボックス 649"/>
        <xdr:cNvSpPr txBox="1"/>
      </xdr:nvSpPr>
      <xdr:spPr>
        <a:xfrm>
          <a:off x="13468427" y="135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82321</xdr:rowOff>
    </xdr:from>
    <xdr:to>
      <xdr:col>18</xdr:col>
      <xdr:colOff>492125</xdr:colOff>
      <xdr:row>79</xdr:row>
      <xdr:rowOff>12471</xdr:rowOff>
    </xdr:to>
    <xdr:sp macro="" textlink="">
      <xdr:nvSpPr>
        <xdr:cNvPr id="651" name="円/楕円 650"/>
        <xdr:cNvSpPr/>
      </xdr:nvSpPr>
      <xdr:spPr>
        <a:xfrm>
          <a:off x="12763500" y="134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3598</xdr:rowOff>
    </xdr:from>
    <xdr:ext cx="469744" cy="259045"/>
    <xdr:sp macro="" textlink="">
      <xdr:nvSpPr>
        <xdr:cNvPr id="652" name="テキスト ボックス 651"/>
        <xdr:cNvSpPr txBox="1"/>
      </xdr:nvSpPr>
      <xdr:spPr>
        <a:xfrm>
          <a:off x="12579427" y="135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144148</xdr:rowOff>
    </xdr:from>
    <xdr:to>
      <xdr:col>23</xdr:col>
      <xdr:colOff>517525</xdr:colOff>
      <xdr:row>96</xdr:row>
      <xdr:rowOff>2654</xdr:rowOff>
    </xdr:to>
    <xdr:cxnSp macro="">
      <xdr:nvCxnSpPr>
        <xdr:cNvPr id="679" name="直線コネクタ 678"/>
        <xdr:cNvCxnSpPr/>
      </xdr:nvCxnSpPr>
      <xdr:spPr>
        <a:xfrm>
          <a:off x="15481300" y="16431898"/>
          <a:ext cx="8382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136116</xdr:rowOff>
    </xdr:from>
    <xdr:to>
      <xdr:col>22</xdr:col>
      <xdr:colOff>365125</xdr:colOff>
      <xdr:row>95</xdr:row>
      <xdr:rowOff>144148</xdr:rowOff>
    </xdr:to>
    <xdr:cxnSp macro="">
      <xdr:nvCxnSpPr>
        <xdr:cNvPr id="682" name="直線コネクタ 681"/>
        <xdr:cNvCxnSpPr/>
      </xdr:nvCxnSpPr>
      <xdr:spPr>
        <a:xfrm>
          <a:off x="14592300" y="1642386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80369</xdr:rowOff>
    </xdr:from>
    <xdr:to>
      <xdr:col>21</xdr:col>
      <xdr:colOff>161925</xdr:colOff>
      <xdr:row>95</xdr:row>
      <xdr:rowOff>136116</xdr:rowOff>
    </xdr:to>
    <xdr:cxnSp macro="">
      <xdr:nvCxnSpPr>
        <xdr:cNvPr id="685" name="直線コネクタ 684"/>
        <xdr:cNvCxnSpPr/>
      </xdr:nvCxnSpPr>
      <xdr:spPr>
        <a:xfrm>
          <a:off x="13703300" y="16368119"/>
          <a:ext cx="8890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41182</xdr:rowOff>
    </xdr:from>
    <xdr:to>
      <xdr:col>19</xdr:col>
      <xdr:colOff>644525</xdr:colOff>
      <xdr:row>95</xdr:row>
      <xdr:rowOff>80369</xdr:rowOff>
    </xdr:to>
    <xdr:cxnSp macro="">
      <xdr:nvCxnSpPr>
        <xdr:cNvPr id="688" name="直線コネクタ 687"/>
        <xdr:cNvCxnSpPr/>
      </xdr:nvCxnSpPr>
      <xdr:spPr>
        <a:xfrm>
          <a:off x="12814300" y="16328932"/>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123304</xdr:rowOff>
    </xdr:from>
    <xdr:to>
      <xdr:col>23</xdr:col>
      <xdr:colOff>568325</xdr:colOff>
      <xdr:row>96</xdr:row>
      <xdr:rowOff>53454</xdr:rowOff>
    </xdr:to>
    <xdr:sp macro="" textlink="">
      <xdr:nvSpPr>
        <xdr:cNvPr id="698" name="円/楕円 697"/>
        <xdr:cNvSpPr/>
      </xdr:nvSpPr>
      <xdr:spPr>
        <a:xfrm>
          <a:off x="162687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101731</xdr:rowOff>
    </xdr:from>
    <xdr:ext cx="599010" cy="259045"/>
    <xdr:sp macro="" textlink="">
      <xdr:nvSpPr>
        <xdr:cNvPr id="699" name="公債費該当値テキスト"/>
        <xdr:cNvSpPr txBox="1"/>
      </xdr:nvSpPr>
      <xdr:spPr>
        <a:xfrm>
          <a:off x="16370300" y="1638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93348</xdr:rowOff>
    </xdr:from>
    <xdr:to>
      <xdr:col>22</xdr:col>
      <xdr:colOff>415925</xdr:colOff>
      <xdr:row>96</xdr:row>
      <xdr:rowOff>23498</xdr:rowOff>
    </xdr:to>
    <xdr:sp macro="" textlink="">
      <xdr:nvSpPr>
        <xdr:cNvPr id="700" name="円/楕円 699"/>
        <xdr:cNvSpPr/>
      </xdr:nvSpPr>
      <xdr:spPr>
        <a:xfrm>
          <a:off x="15430500" y="16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40025</xdr:rowOff>
    </xdr:from>
    <xdr:ext cx="599010" cy="259045"/>
    <xdr:sp macro="" textlink="">
      <xdr:nvSpPr>
        <xdr:cNvPr id="701" name="テキスト ボックス 700"/>
        <xdr:cNvSpPr txBox="1"/>
      </xdr:nvSpPr>
      <xdr:spPr>
        <a:xfrm>
          <a:off x="15181794" y="161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85316</xdr:rowOff>
    </xdr:from>
    <xdr:to>
      <xdr:col>21</xdr:col>
      <xdr:colOff>212725</xdr:colOff>
      <xdr:row>96</xdr:row>
      <xdr:rowOff>15466</xdr:rowOff>
    </xdr:to>
    <xdr:sp macro="" textlink="">
      <xdr:nvSpPr>
        <xdr:cNvPr id="702" name="円/楕円 701"/>
        <xdr:cNvSpPr/>
      </xdr:nvSpPr>
      <xdr:spPr>
        <a:xfrm>
          <a:off x="14541500" y="163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31993</xdr:rowOff>
    </xdr:from>
    <xdr:ext cx="599010" cy="259045"/>
    <xdr:sp macro="" textlink="">
      <xdr:nvSpPr>
        <xdr:cNvPr id="703" name="テキスト ボックス 702"/>
        <xdr:cNvSpPr txBox="1"/>
      </xdr:nvSpPr>
      <xdr:spPr>
        <a:xfrm>
          <a:off x="14292794" y="161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29569</xdr:rowOff>
    </xdr:from>
    <xdr:to>
      <xdr:col>20</xdr:col>
      <xdr:colOff>9525</xdr:colOff>
      <xdr:row>95</xdr:row>
      <xdr:rowOff>131169</xdr:rowOff>
    </xdr:to>
    <xdr:sp macro="" textlink="">
      <xdr:nvSpPr>
        <xdr:cNvPr id="704" name="円/楕円 703"/>
        <xdr:cNvSpPr/>
      </xdr:nvSpPr>
      <xdr:spPr>
        <a:xfrm>
          <a:off x="13652500" y="163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147696</xdr:rowOff>
    </xdr:from>
    <xdr:ext cx="599010" cy="259045"/>
    <xdr:sp macro="" textlink="">
      <xdr:nvSpPr>
        <xdr:cNvPr id="705" name="テキスト ボックス 704"/>
        <xdr:cNvSpPr txBox="1"/>
      </xdr:nvSpPr>
      <xdr:spPr>
        <a:xfrm>
          <a:off x="13403794" y="160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161832</xdr:rowOff>
    </xdr:from>
    <xdr:to>
      <xdr:col>18</xdr:col>
      <xdr:colOff>492125</xdr:colOff>
      <xdr:row>95</xdr:row>
      <xdr:rowOff>91982</xdr:rowOff>
    </xdr:to>
    <xdr:sp macro="" textlink="">
      <xdr:nvSpPr>
        <xdr:cNvPr id="706" name="円/楕円 705"/>
        <xdr:cNvSpPr/>
      </xdr:nvSpPr>
      <xdr:spPr>
        <a:xfrm>
          <a:off x="12763500" y="162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108509</xdr:rowOff>
    </xdr:from>
    <xdr:ext cx="599010" cy="259045"/>
    <xdr:sp macro="" textlink="">
      <xdr:nvSpPr>
        <xdr:cNvPr id="707" name="テキスト ボックス 706"/>
        <xdr:cNvSpPr txBox="1"/>
      </xdr:nvSpPr>
      <xdr:spPr>
        <a:xfrm>
          <a:off x="12514794" y="160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の住民一人当たりの金額が前年対比で大きく増額しているが、これらは畜産競争力強化対策整備事業費補助事業による要因が主となり高い水準となっている。教育費が突出して高い水準を表しているのは、認定こども園建設事業が要因となっているためであり、これら以外の費目については類似団体と比較して住民一人当たりのコストが高くなっているものは無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財政調整基金については、中期的な見通しのもとに、決算剰余金を中心に積み立てるとともに、最低水準の取崩しに努めている。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実質収支については、大型事業着手により悪化している状況であるため、事業見直しによる経費縮減や新たな財源発掘等により改善に努める。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実質赤字比率に係る赤字額は発生したことが無く、黒字額発生については水道事業会計が毎年度純利益が増加していることが大きい。今後も水道事業の経営安定化に向けた計画策定を進め、持続的な経営の健全化を進めることとする。一般会計については、大型の投資的事業が始まることからさらに黒字額が減少することが懸念されることから、財政健全化に向けた新たな施策の検討を進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P1" workbookViewId="0">
      <selection activeCell="CF2" sqref="CF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5725623</v>
      </c>
      <c r="BO4" s="379"/>
      <c r="BP4" s="379"/>
      <c r="BQ4" s="379"/>
      <c r="BR4" s="379"/>
      <c r="BS4" s="379"/>
      <c r="BT4" s="379"/>
      <c r="BU4" s="380"/>
      <c r="BV4" s="378">
        <v>4587362</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5431776</v>
      </c>
      <c r="BO5" s="416"/>
      <c r="BP5" s="416"/>
      <c r="BQ5" s="416"/>
      <c r="BR5" s="416"/>
      <c r="BS5" s="416"/>
      <c r="BT5" s="416"/>
      <c r="BU5" s="417"/>
      <c r="BV5" s="415">
        <v>4434740</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78</v>
      </c>
      <c r="CU5" s="413"/>
      <c r="CV5" s="413"/>
      <c r="CW5" s="413"/>
      <c r="CX5" s="413"/>
      <c r="CY5" s="413"/>
      <c r="CZ5" s="413"/>
      <c r="DA5" s="414"/>
      <c r="DB5" s="412">
        <v>79.099999999999994</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293847</v>
      </c>
      <c r="BO6" s="416"/>
      <c r="BP6" s="416"/>
      <c r="BQ6" s="416"/>
      <c r="BR6" s="416"/>
      <c r="BS6" s="416"/>
      <c r="BT6" s="416"/>
      <c r="BU6" s="417"/>
      <c r="BV6" s="415">
        <v>152622</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82.1</v>
      </c>
      <c r="CU6" s="453"/>
      <c r="CV6" s="453"/>
      <c r="CW6" s="453"/>
      <c r="CX6" s="453"/>
      <c r="CY6" s="453"/>
      <c r="CZ6" s="453"/>
      <c r="DA6" s="454"/>
      <c r="DB6" s="452">
        <v>83.6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67536</v>
      </c>
      <c r="BO7" s="416"/>
      <c r="BP7" s="416"/>
      <c r="BQ7" s="416"/>
      <c r="BR7" s="416"/>
      <c r="BS7" s="416"/>
      <c r="BT7" s="416"/>
      <c r="BU7" s="417"/>
      <c r="BV7" s="415">
        <v>8195</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2918905</v>
      </c>
      <c r="CU7" s="416"/>
      <c r="CV7" s="416"/>
      <c r="CW7" s="416"/>
      <c r="CX7" s="416"/>
      <c r="CY7" s="416"/>
      <c r="CZ7" s="416"/>
      <c r="DA7" s="417"/>
      <c r="DB7" s="415">
        <v>2868980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226311</v>
      </c>
      <c r="BO8" s="416"/>
      <c r="BP8" s="416"/>
      <c r="BQ8" s="416"/>
      <c r="BR8" s="416"/>
      <c r="BS8" s="416"/>
      <c r="BT8" s="416"/>
      <c r="BU8" s="417"/>
      <c r="BV8" s="415">
        <v>144427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0.21</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5100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81884</v>
      </c>
      <c r="BO9" s="416"/>
      <c r="BP9" s="416"/>
      <c r="BQ9" s="416"/>
      <c r="BR9" s="416"/>
      <c r="BS9" s="416"/>
      <c r="BT9" s="416"/>
      <c r="BU9" s="417"/>
      <c r="BV9" s="415">
        <v>-67920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14.5</v>
      </c>
      <c r="CU9" s="413"/>
      <c r="CV9" s="413"/>
      <c r="CW9" s="413"/>
      <c r="CX9" s="413"/>
      <c r="CY9" s="413"/>
      <c r="CZ9" s="413"/>
      <c r="DA9" s="414"/>
      <c r="DB9" s="412">
        <v>16.899999999999999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5435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3891</v>
      </c>
      <c r="BO10" s="416"/>
      <c r="BP10" s="416"/>
      <c r="BQ10" s="416"/>
      <c r="BR10" s="416"/>
      <c r="BS10" s="416"/>
      <c r="BT10" s="416"/>
      <c r="BU10" s="417"/>
      <c r="BV10" s="415">
        <v>3843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5265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138527</v>
      </c>
      <c r="BO12" s="416"/>
      <c r="BP12" s="416"/>
      <c r="BQ12" s="416"/>
      <c r="BR12" s="416"/>
      <c r="BS12" s="416"/>
      <c r="BT12" s="416"/>
      <c r="BU12" s="417"/>
      <c r="BV12" s="415">
        <v>91226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5241</v>
      </c>
      <c r="S13" s="497"/>
      <c r="T13" s="497"/>
      <c r="U13" s="497"/>
      <c r="V13" s="498"/>
      <c r="W13" s="431" t="s">
        <v>120</v>
      </c>
      <c r="X13" s="432"/>
      <c r="Y13" s="432"/>
      <c r="Z13" s="432"/>
      <c r="AA13" s="432"/>
      <c r="AB13" s="422"/>
      <c r="AC13" s="466">
        <v>1140</v>
      </c>
      <c r="AD13" s="467"/>
      <c r="AE13" s="467"/>
      <c r="AF13" s="467"/>
      <c r="AG13" s="506"/>
      <c r="AH13" s="466">
        <v>1230</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-52752</v>
      </c>
      <c r="BO13" s="416"/>
      <c r="BP13" s="416"/>
      <c r="BQ13" s="416"/>
      <c r="BR13" s="416"/>
      <c r="BS13" s="416"/>
      <c r="BT13" s="416"/>
      <c r="BU13" s="417"/>
      <c r="BV13" s="415">
        <v>-155303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7.8</v>
      </c>
      <c r="CU13" s="413"/>
      <c r="CV13" s="413"/>
      <c r="CW13" s="413"/>
      <c r="CX13" s="413"/>
      <c r="CY13" s="413"/>
      <c r="CZ13" s="413"/>
      <c r="DA13" s="414"/>
      <c r="DB13" s="412">
        <v>8.8000000000000007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5323</v>
      </c>
      <c r="S14" s="497"/>
      <c r="T14" s="497"/>
      <c r="U14" s="497"/>
      <c r="V14" s="498"/>
      <c r="W14" s="405"/>
      <c r="X14" s="406"/>
      <c r="Y14" s="406"/>
      <c r="Z14" s="406"/>
      <c r="AA14" s="406"/>
      <c r="AB14" s="395"/>
      <c r="AC14" s="499">
        <v>39.9</v>
      </c>
      <c r="AD14" s="500"/>
      <c r="AE14" s="500"/>
      <c r="AF14" s="500"/>
      <c r="AG14" s="501"/>
      <c r="AH14" s="499">
        <v>37.799999999999997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5294</v>
      </c>
      <c r="S15" s="497"/>
      <c r="T15" s="497"/>
      <c r="U15" s="497"/>
      <c r="V15" s="498"/>
      <c r="W15" s="431" t="s">
        <v>126</v>
      </c>
      <c r="X15" s="432"/>
      <c r="Y15" s="432"/>
      <c r="Z15" s="432"/>
      <c r="AA15" s="432"/>
      <c r="AB15" s="422"/>
      <c r="AC15" s="466">
        <v>418</v>
      </c>
      <c r="AD15" s="467"/>
      <c r="AE15" s="467"/>
      <c r="AF15" s="467"/>
      <c r="AG15" s="506"/>
      <c r="AH15" s="466">
        <v>515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548122</v>
      </c>
      <c r="BO15" s="379"/>
      <c r="BP15" s="379"/>
      <c r="BQ15" s="379"/>
      <c r="BR15" s="379"/>
      <c r="BS15" s="379"/>
      <c r="BT15" s="379"/>
      <c r="BU15" s="380"/>
      <c r="BV15" s="378">
        <v>547548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14.6</v>
      </c>
      <c r="AD16" s="500"/>
      <c r="AE16" s="500"/>
      <c r="AF16" s="500"/>
      <c r="AG16" s="501"/>
      <c r="AH16" s="499">
        <v>15.8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2650279</v>
      </c>
      <c r="BO16" s="416"/>
      <c r="BP16" s="416"/>
      <c r="BQ16" s="416"/>
      <c r="BR16" s="416"/>
      <c r="BS16" s="416"/>
      <c r="BT16" s="416"/>
      <c r="BU16" s="417"/>
      <c r="BV16" s="415">
        <v>2595075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1300</v>
      </c>
      <c r="AD17" s="467"/>
      <c r="AE17" s="467"/>
      <c r="AF17" s="467"/>
      <c r="AG17" s="506"/>
      <c r="AH17" s="466">
        <v>1504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668262</v>
      </c>
      <c r="BO17" s="416"/>
      <c r="BP17" s="416"/>
      <c r="BQ17" s="416"/>
      <c r="BR17" s="416"/>
      <c r="BS17" s="416"/>
      <c r="BT17" s="416"/>
      <c r="BU17" s="417"/>
      <c r="BV17" s="415">
        <v>669579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190.95</v>
      </c>
      <c r="M18" s="528"/>
      <c r="N18" s="528"/>
      <c r="O18" s="528"/>
      <c r="P18" s="528"/>
      <c r="Q18" s="528"/>
      <c r="R18" s="529"/>
      <c r="S18" s="529"/>
      <c r="T18" s="529"/>
      <c r="U18" s="529"/>
      <c r="V18" s="530"/>
      <c r="W18" s="433"/>
      <c r="X18" s="434"/>
      <c r="Y18" s="434"/>
      <c r="Z18" s="434"/>
      <c r="AA18" s="434"/>
      <c r="AB18" s="425"/>
      <c r="AC18" s="531">
        <v>45.5</v>
      </c>
      <c r="AD18" s="532"/>
      <c r="AE18" s="532"/>
      <c r="AF18" s="532"/>
      <c r="AG18" s="533"/>
      <c r="AH18" s="531">
        <v>46.2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2331079</v>
      </c>
      <c r="BO18" s="416"/>
      <c r="BP18" s="416"/>
      <c r="BQ18" s="416"/>
      <c r="BR18" s="416"/>
      <c r="BS18" s="416"/>
      <c r="BT18" s="416"/>
      <c r="BU18" s="417"/>
      <c r="BV18" s="415">
        <v>2277373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3404344</v>
      </c>
      <c r="BO19" s="416"/>
      <c r="BP19" s="416"/>
      <c r="BQ19" s="416"/>
      <c r="BR19" s="416"/>
      <c r="BS19" s="416"/>
      <c r="BT19" s="416"/>
      <c r="BU19" s="417"/>
      <c r="BV19" s="415">
        <v>3209557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1910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4712852</v>
      </c>
      <c r="BO23" s="416"/>
      <c r="BP23" s="416"/>
      <c r="BQ23" s="416"/>
      <c r="BR23" s="416"/>
      <c r="BS23" s="416"/>
      <c r="BT23" s="416"/>
      <c r="BU23" s="417"/>
      <c r="BV23" s="415">
        <v>4600415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7300</v>
      </c>
      <c r="R24" s="467"/>
      <c r="S24" s="467"/>
      <c r="T24" s="467"/>
      <c r="U24" s="467"/>
      <c r="V24" s="506"/>
      <c r="W24" s="561"/>
      <c r="X24" s="549"/>
      <c r="Y24" s="550"/>
      <c r="Z24" s="465" t="s">
        <v>150</v>
      </c>
      <c r="AA24" s="445"/>
      <c r="AB24" s="445"/>
      <c r="AC24" s="445"/>
      <c r="AD24" s="445"/>
      <c r="AE24" s="445"/>
      <c r="AF24" s="445"/>
      <c r="AG24" s="446"/>
      <c r="AH24" s="466">
        <v>72</v>
      </c>
      <c r="AI24" s="467"/>
      <c r="AJ24" s="467"/>
      <c r="AK24" s="467"/>
      <c r="AL24" s="506"/>
      <c r="AM24" s="466">
        <v>231912</v>
      </c>
      <c r="AN24" s="467"/>
      <c r="AO24" s="467"/>
      <c r="AP24" s="467"/>
      <c r="AQ24" s="467"/>
      <c r="AR24" s="506"/>
      <c r="AS24" s="466">
        <v>3221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4669896</v>
      </c>
      <c r="BO24" s="416"/>
      <c r="BP24" s="416"/>
      <c r="BQ24" s="416"/>
      <c r="BR24" s="416"/>
      <c r="BS24" s="416"/>
      <c r="BT24" s="416"/>
      <c r="BU24" s="417"/>
      <c r="BV24" s="415">
        <v>4540824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6100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113780</v>
      </c>
      <c r="BO25" s="379"/>
      <c r="BP25" s="379"/>
      <c r="BQ25" s="379"/>
      <c r="BR25" s="379"/>
      <c r="BS25" s="379"/>
      <c r="BT25" s="379"/>
      <c r="BU25" s="380"/>
      <c r="BV25" s="378">
        <v>135079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5450</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2700</v>
      </c>
      <c r="R27" s="467"/>
      <c r="S27" s="467"/>
      <c r="T27" s="467"/>
      <c r="U27" s="467"/>
      <c r="V27" s="506"/>
      <c r="W27" s="561"/>
      <c r="X27" s="549"/>
      <c r="Y27" s="550"/>
      <c r="Z27" s="465" t="s">
        <v>159</v>
      </c>
      <c r="AA27" s="445"/>
      <c r="AB27" s="445"/>
      <c r="AC27" s="445"/>
      <c r="AD27" s="445"/>
      <c r="AE27" s="445"/>
      <c r="AF27" s="445"/>
      <c r="AG27" s="446"/>
      <c r="AH27" s="466">
        <v>11</v>
      </c>
      <c r="AI27" s="467"/>
      <c r="AJ27" s="467"/>
      <c r="AK27" s="467"/>
      <c r="AL27" s="506"/>
      <c r="AM27" s="466">
        <v>30336</v>
      </c>
      <c r="AN27" s="467"/>
      <c r="AO27" s="467"/>
      <c r="AP27" s="467"/>
      <c r="AQ27" s="467"/>
      <c r="AR27" s="506"/>
      <c r="AS27" s="466">
        <v>2758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2190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1959988</v>
      </c>
      <c r="BO28" s="379"/>
      <c r="BP28" s="379"/>
      <c r="BQ28" s="379"/>
      <c r="BR28" s="379"/>
      <c r="BS28" s="379"/>
      <c r="BT28" s="379"/>
      <c r="BU28" s="380"/>
      <c r="BV28" s="378">
        <v>2014624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1850</v>
      </c>
      <c r="R29" s="467"/>
      <c r="S29" s="467"/>
      <c r="T29" s="467"/>
      <c r="U29" s="467"/>
      <c r="V29" s="506"/>
      <c r="W29" s="562"/>
      <c r="X29" s="563"/>
      <c r="Y29" s="564"/>
      <c r="Z29" s="465" t="s">
        <v>166</v>
      </c>
      <c r="AA29" s="445"/>
      <c r="AB29" s="445"/>
      <c r="AC29" s="445"/>
      <c r="AD29" s="445"/>
      <c r="AE29" s="445"/>
      <c r="AF29" s="445"/>
      <c r="AG29" s="446"/>
      <c r="AH29" s="466">
        <v>83</v>
      </c>
      <c r="AI29" s="467"/>
      <c r="AJ29" s="467"/>
      <c r="AK29" s="467"/>
      <c r="AL29" s="506"/>
      <c r="AM29" s="466">
        <v>262248</v>
      </c>
      <c r="AN29" s="467"/>
      <c r="AO29" s="467"/>
      <c r="AP29" s="467"/>
      <c r="AQ29" s="467"/>
      <c r="AR29" s="506"/>
      <c r="AS29" s="466">
        <v>3160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494434</v>
      </c>
      <c r="BO29" s="416"/>
      <c r="BP29" s="416"/>
      <c r="BQ29" s="416"/>
      <c r="BR29" s="416"/>
      <c r="BS29" s="416"/>
      <c r="BT29" s="416"/>
      <c r="BU29" s="417"/>
      <c r="BV29" s="415">
        <v>325464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1662399</v>
      </c>
      <c r="BO30" s="585"/>
      <c r="BP30" s="585"/>
      <c r="BQ30" s="585"/>
      <c r="BR30" s="585"/>
      <c r="BS30" s="585"/>
      <c r="BT30" s="585"/>
      <c r="BU30" s="586"/>
      <c r="BV30" s="584">
        <v>1871692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網走地方教育研修センター</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北見地区消防組合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519</v>
      </c>
      <c r="D34" s="1181"/>
      <c r="E34" s="1182"/>
      <c r="F34" s="32">
        <v>0.06</v>
      </c>
      <c r="G34" s="33">
        <v>0</v>
      </c>
      <c r="H34" s="33">
        <v>0.09</v>
      </c>
      <c r="I34" s="33">
        <v>0.04</v>
      </c>
      <c r="J34" s="34" t="s">
        <v>520</v>
      </c>
      <c r="K34" s="22"/>
      <c r="L34" s="22"/>
      <c r="M34" s="22"/>
      <c r="N34" s="22"/>
      <c r="O34" s="22"/>
      <c r="P34" s="22"/>
    </row>
    <row r="35" spans="1:16" ht="39" customHeight="1">
      <c r="A35" s="22"/>
      <c r="B35" s="35"/>
      <c r="C35" s="1175" t="s">
        <v>521</v>
      </c>
      <c r="D35" s="1176"/>
      <c r="E35" s="1177"/>
      <c r="F35" s="36">
        <v>9.7200000000000006</v>
      </c>
      <c r="G35" s="37">
        <v>10.8</v>
      </c>
      <c r="H35" s="37">
        <v>12.36</v>
      </c>
      <c r="I35" s="37">
        <v>13.45</v>
      </c>
      <c r="J35" s="38">
        <v>14.27</v>
      </c>
      <c r="K35" s="22"/>
      <c r="L35" s="22"/>
      <c r="M35" s="22"/>
      <c r="N35" s="22"/>
      <c r="O35" s="22"/>
      <c r="P35" s="22"/>
    </row>
    <row r="36" spans="1:16" ht="39" customHeight="1">
      <c r="A36" s="22"/>
      <c r="B36" s="35"/>
      <c r="C36" s="1175" t="s">
        <v>522</v>
      </c>
      <c r="D36" s="1176"/>
      <c r="E36" s="1177"/>
      <c r="F36" s="36">
        <v>6.23</v>
      </c>
      <c r="G36" s="37">
        <v>8.94</v>
      </c>
      <c r="H36" s="37">
        <v>7.09</v>
      </c>
      <c r="I36" s="37">
        <v>5.03</v>
      </c>
      <c r="J36" s="38">
        <v>7.75</v>
      </c>
      <c r="K36" s="22"/>
      <c r="L36" s="22"/>
      <c r="M36" s="22"/>
      <c r="N36" s="22"/>
      <c r="O36" s="22"/>
      <c r="P36" s="22"/>
    </row>
    <row r="37" spans="1:16" ht="39" customHeight="1">
      <c r="A37" s="22"/>
      <c r="B37" s="35"/>
      <c r="C37" s="1175" t="s">
        <v>523</v>
      </c>
      <c r="D37" s="1176"/>
      <c r="E37" s="1177"/>
      <c r="F37" s="36">
        <v>0.55000000000000004</v>
      </c>
      <c r="G37" s="37">
        <v>0.65</v>
      </c>
      <c r="H37" s="37">
        <v>0.9</v>
      </c>
      <c r="I37" s="37">
        <v>0.6</v>
      </c>
      <c r="J37" s="38">
        <v>0.7</v>
      </c>
      <c r="K37" s="22"/>
      <c r="L37" s="22"/>
      <c r="M37" s="22"/>
      <c r="N37" s="22"/>
      <c r="O37" s="22"/>
      <c r="P37" s="22"/>
    </row>
    <row r="38" spans="1:16" ht="39" customHeight="1">
      <c r="A38" s="22"/>
      <c r="B38" s="35"/>
      <c r="C38" s="1175" t="s">
        <v>524</v>
      </c>
      <c r="D38" s="1176"/>
      <c r="E38" s="1177"/>
      <c r="F38" s="36">
        <v>0</v>
      </c>
      <c r="G38" s="37">
        <v>0</v>
      </c>
      <c r="H38" s="37">
        <v>0</v>
      </c>
      <c r="I38" s="37">
        <v>0</v>
      </c>
      <c r="J38" s="38">
        <v>0</v>
      </c>
      <c r="K38" s="22"/>
      <c r="L38" s="22"/>
      <c r="M38" s="22"/>
      <c r="N38" s="22"/>
      <c r="O38" s="22"/>
      <c r="P38" s="22"/>
    </row>
    <row r="39" spans="1:16" ht="39" customHeight="1">
      <c r="A39" s="22"/>
      <c r="B39" s="35"/>
      <c r="C39" s="1175" t="s">
        <v>525</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527</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N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739</v>
      </c>
      <c r="L45" s="60">
        <v>686</v>
      </c>
      <c r="M45" s="60">
        <v>613</v>
      </c>
      <c r="N45" s="60">
        <v>594</v>
      </c>
      <c r="O45" s="61">
        <v>553</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85</v>
      </c>
      <c r="L48" s="64">
        <v>76</v>
      </c>
      <c r="M48" s="64">
        <v>75</v>
      </c>
      <c r="N48" s="64">
        <v>69</v>
      </c>
      <c r="O48" s="65">
        <v>64</v>
      </c>
      <c r="P48" s="48"/>
      <c r="Q48" s="48"/>
      <c r="R48" s="48"/>
      <c r="S48" s="48"/>
      <c r="T48" s="48"/>
      <c r="U48" s="48"/>
    </row>
    <row r="49" spans="1:21" ht="30.75" customHeight="1">
      <c r="A49" s="48"/>
      <c r="B49" s="1193"/>
      <c r="C49" s="1194"/>
      <c r="D49" s="62"/>
      <c r="E49" s="1185" t="s">
        <v>15</v>
      </c>
      <c r="F49" s="1185"/>
      <c r="G49" s="1185"/>
      <c r="H49" s="1185"/>
      <c r="I49" s="1185"/>
      <c r="J49" s="1186"/>
      <c r="K49" s="63" t="s">
        <v>472</v>
      </c>
      <c r="L49" s="64">
        <v>0</v>
      </c>
      <c r="M49" s="64">
        <v>0</v>
      </c>
      <c r="N49" s="64">
        <v>0</v>
      </c>
      <c r="O49" s="65">
        <v>13</v>
      </c>
      <c r="P49" s="48"/>
      <c r="Q49" s="48"/>
      <c r="R49" s="48"/>
      <c r="S49" s="48"/>
      <c r="T49" s="48"/>
      <c r="U49" s="48"/>
    </row>
    <row r="50" spans="1:21" ht="30.75" customHeight="1">
      <c r="A50" s="48"/>
      <c r="B50" s="1193"/>
      <c r="C50" s="1194"/>
      <c r="D50" s="62"/>
      <c r="E50" s="1185" t="s">
        <v>16</v>
      </c>
      <c r="F50" s="1185"/>
      <c r="G50" s="1185"/>
      <c r="H50" s="1185"/>
      <c r="I50" s="1185"/>
      <c r="J50" s="1186"/>
      <c r="K50" s="63">
        <v>9</v>
      </c>
      <c r="L50" s="64">
        <v>7</v>
      </c>
      <c r="M50" s="64">
        <v>6</v>
      </c>
      <c r="N50" s="64">
        <v>7</v>
      </c>
      <c r="O50" s="65">
        <v>4</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532</v>
      </c>
      <c r="L52" s="64">
        <v>512</v>
      </c>
      <c r="M52" s="64">
        <v>474</v>
      </c>
      <c r="N52" s="64">
        <v>477</v>
      </c>
      <c r="O52" s="65">
        <v>457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301</v>
      </c>
      <c r="L53" s="69">
        <v>257</v>
      </c>
      <c r="M53" s="69">
        <v>220</v>
      </c>
      <c r="N53" s="69">
        <v>193</v>
      </c>
      <c r="O53" s="70">
        <v>177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5067</v>
      </c>
      <c r="J41" s="83">
        <v>4790</v>
      </c>
      <c r="K41" s="83">
        <v>4592</v>
      </c>
      <c r="L41" s="83">
        <v>4600</v>
      </c>
      <c r="M41" s="84">
        <v>4713</v>
      </c>
    </row>
    <row r="42" spans="2:13" ht="27.75" customHeight="1">
      <c r="B42" s="1201"/>
      <c r="C42" s="1202"/>
      <c r="D42" s="85"/>
      <c r="E42" s="1207" t="s">
        <v>25</v>
      </c>
      <c r="F42" s="1207"/>
      <c r="G42" s="1207"/>
      <c r="H42" s="1208"/>
      <c r="I42" s="86">
        <v>96</v>
      </c>
      <c r="J42" s="87">
        <v>77</v>
      </c>
      <c r="K42" s="87">
        <v>58</v>
      </c>
      <c r="L42" s="87">
        <v>39</v>
      </c>
      <c r="M42" s="88">
        <v>29</v>
      </c>
    </row>
    <row r="43" spans="2:13" ht="27.75" customHeight="1">
      <c r="B43" s="1201"/>
      <c r="C43" s="1202"/>
      <c r="D43" s="85"/>
      <c r="E43" s="1207" t="s">
        <v>26</v>
      </c>
      <c r="F43" s="1207"/>
      <c r="G43" s="1207"/>
      <c r="H43" s="1208"/>
      <c r="I43" s="86">
        <v>790</v>
      </c>
      <c r="J43" s="87">
        <v>784</v>
      </c>
      <c r="K43" s="87">
        <v>757</v>
      </c>
      <c r="L43" s="87">
        <v>716</v>
      </c>
      <c r="M43" s="88">
        <v>214</v>
      </c>
    </row>
    <row r="44" spans="2:13" ht="27.75" customHeight="1">
      <c r="B44" s="1201"/>
      <c r="C44" s="1202"/>
      <c r="D44" s="85"/>
      <c r="E44" s="1207" t="s">
        <v>27</v>
      </c>
      <c r="F44" s="1207"/>
      <c r="G44" s="1207"/>
      <c r="H44" s="1208"/>
      <c r="I44" s="86" t="s">
        <v>472</v>
      </c>
      <c r="J44" s="87">
        <v>100</v>
      </c>
      <c r="K44" s="87">
        <v>62</v>
      </c>
      <c r="L44" s="87">
        <v>120</v>
      </c>
      <c r="M44" s="88">
        <v>107</v>
      </c>
    </row>
    <row r="45" spans="2:13" ht="27.75" customHeight="1">
      <c r="B45" s="1201"/>
      <c r="C45" s="1202"/>
      <c r="D45" s="85"/>
      <c r="E45" s="1207" t="s">
        <v>28</v>
      </c>
      <c r="F45" s="1207"/>
      <c r="G45" s="1207"/>
      <c r="H45" s="1208"/>
      <c r="I45" s="86">
        <v>958</v>
      </c>
      <c r="J45" s="87">
        <v>938</v>
      </c>
      <c r="K45" s="87">
        <v>877</v>
      </c>
      <c r="L45" s="87">
        <v>822</v>
      </c>
      <c r="M45" s="88">
        <v>755</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3208</v>
      </c>
      <c r="J49" s="87">
        <v>3541</v>
      </c>
      <c r="K49" s="87">
        <v>3990</v>
      </c>
      <c r="L49" s="87">
        <v>4249</v>
      </c>
      <c r="M49" s="88">
        <v>4149</v>
      </c>
    </row>
    <row r="50" spans="2:13" ht="27.75" customHeight="1">
      <c r="B50" s="1201"/>
      <c r="C50" s="1202"/>
      <c r="D50" s="85"/>
      <c r="E50" s="1207" t="s">
        <v>34</v>
      </c>
      <c r="F50" s="1207"/>
      <c r="G50" s="1207"/>
      <c r="H50" s="1208"/>
      <c r="I50" s="86">
        <v>540</v>
      </c>
      <c r="J50" s="87">
        <v>479</v>
      </c>
      <c r="K50" s="87">
        <v>413</v>
      </c>
      <c r="L50" s="87">
        <v>354</v>
      </c>
      <c r="M50" s="88">
        <v>308</v>
      </c>
    </row>
    <row r="51" spans="2:13" ht="27.75" customHeight="1">
      <c r="B51" s="1203"/>
      <c r="C51" s="1204"/>
      <c r="D51" s="85"/>
      <c r="E51" s="1207" t="s">
        <v>35</v>
      </c>
      <c r="F51" s="1207"/>
      <c r="G51" s="1207"/>
      <c r="H51" s="1208"/>
      <c r="I51" s="86">
        <v>3893</v>
      </c>
      <c r="J51" s="87">
        <v>3834</v>
      </c>
      <c r="K51" s="87">
        <v>3682</v>
      </c>
      <c r="L51" s="87">
        <v>3589</v>
      </c>
      <c r="M51" s="88">
        <v>3572</v>
      </c>
    </row>
    <row r="52" spans="2:13" ht="27.75" customHeight="1" thickBot="1">
      <c r="B52" s="1211" t="s">
        <v>20</v>
      </c>
      <c r="C52" s="1212"/>
      <c r="D52" s="90"/>
      <c r="E52" s="1213" t="s">
        <v>36</v>
      </c>
      <c r="F52" s="1213"/>
      <c r="G52" s="1213"/>
      <c r="H52" s="1214"/>
      <c r="I52" s="91">
        <v>-730</v>
      </c>
      <c r="J52" s="92">
        <v>-1164</v>
      </c>
      <c r="K52" s="92">
        <v>-1738</v>
      </c>
      <c r="L52" s="92">
        <v>-1895</v>
      </c>
      <c r="M52" s="93">
        <v>-2210</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510</v>
      </c>
      <c r="G2" s="111"/>
      <c r="H2" s="112"/>
    </row>
    <row r="3" spans="1:8">
      <c r="A3" s="108" t="s">
        <v>503</v>
      </c>
      <c r="B3" s="113"/>
      <c r="C3" s="114"/>
      <c r="D3" s="115">
        <v>61190</v>
      </c>
      <c r="E3" s="116"/>
      <c r="F3" s="117">
        <v>146140</v>
      </c>
      <c r="G3" s="118"/>
      <c r="H3" s="119"/>
    </row>
    <row r="4" spans="1:8">
      <c r="A4" s="120"/>
      <c r="B4" s="121"/>
      <c r="C4" s="122"/>
      <c r="D4" s="123">
        <v>27035</v>
      </c>
      <c r="E4" s="124"/>
      <c r="F4" s="125">
        <v>75451</v>
      </c>
      <c r="G4" s="126"/>
      <c r="H4" s="127"/>
    </row>
    <row r="5" spans="1:8">
      <c r="A5" s="108" t="s">
        <v>505</v>
      </c>
      <c r="B5" s="113"/>
      <c r="C5" s="114"/>
      <c r="D5" s="115">
        <v>74741</v>
      </c>
      <c r="E5" s="116"/>
      <c r="F5" s="117">
        <v>146641</v>
      </c>
      <c r="G5" s="118"/>
      <c r="H5" s="119"/>
    </row>
    <row r="6" spans="1:8">
      <c r="A6" s="120"/>
      <c r="B6" s="121"/>
      <c r="C6" s="122"/>
      <c r="D6" s="123">
        <v>17283</v>
      </c>
      <c r="E6" s="124"/>
      <c r="F6" s="125">
        <v>68142</v>
      </c>
      <c r="G6" s="126"/>
      <c r="H6" s="127"/>
    </row>
    <row r="7" spans="1:8">
      <c r="A7" s="108" t="s">
        <v>506</v>
      </c>
      <c r="B7" s="113"/>
      <c r="C7" s="114"/>
      <c r="D7" s="115">
        <v>143979</v>
      </c>
      <c r="E7" s="116"/>
      <c r="F7" s="117">
        <v>174587</v>
      </c>
      <c r="G7" s="118"/>
      <c r="H7" s="119"/>
    </row>
    <row r="8" spans="1:8">
      <c r="A8" s="120"/>
      <c r="B8" s="121"/>
      <c r="C8" s="122"/>
      <c r="D8" s="123">
        <v>59074</v>
      </c>
      <c r="E8" s="124"/>
      <c r="F8" s="125">
        <v>79695</v>
      </c>
      <c r="G8" s="126"/>
      <c r="H8" s="127"/>
    </row>
    <row r="9" spans="1:8">
      <c r="A9" s="108" t="s">
        <v>507</v>
      </c>
      <c r="B9" s="113"/>
      <c r="C9" s="114"/>
      <c r="D9" s="115">
        <v>157657</v>
      </c>
      <c r="E9" s="116"/>
      <c r="F9" s="117">
        <v>175675</v>
      </c>
      <c r="G9" s="118"/>
      <c r="H9" s="119"/>
    </row>
    <row r="10" spans="1:8">
      <c r="A10" s="120"/>
      <c r="B10" s="121"/>
      <c r="C10" s="122"/>
      <c r="D10" s="123">
        <v>84908</v>
      </c>
      <c r="E10" s="124"/>
      <c r="F10" s="125">
        <v>87698</v>
      </c>
      <c r="G10" s="126"/>
      <c r="H10" s="127"/>
    </row>
    <row r="11" spans="1:8">
      <c r="A11" s="108" t="s">
        <v>508</v>
      </c>
      <c r="B11" s="113"/>
      <c r="C11" s="114"/>
      <c r="D11" s="115">
        <v>297800</v>
      </c>
      <c r="E11" s="116"/>
      <c r="F11" s="117">
        <v>162193</v>
      </c>
      <c r="G11" s="118"/>
      <c r="H11" s="119"/>
    </row>
    <row r="12" spans="1:8">
      <c r="A12" s="120"/>
      <c r="B12" s="121"/>
      <c r="C12" s="128"/>
      <c r="D12" s="123">
        <v>40850</v>
      </c>
      <c r="E12" s="124"/>
      <c r="F12" s="125">
        <v>79985</v>
      </c>
      <c r="G12" s="126"/>
      <c r="H12" s="127"/>
    </row>
    <row r="13" spans="1:8">
      <c r="A13" s="108"/>
      <c r="B13" s="113"/>
      <c r="C13" s="129"/>
      <c r="D13" s="130">
        <v>147073</v>
      </c>
      <c r="E13" s="131"/>
      <c r="F13" s="132">
        <v>161047</v>
      </c>
      <c r="G13" s="133"/>
      <c r="H13" s="119"/>
    </row>
    <row r="14" spans="1:8">
      <c r="A14" s="120"/>
      <c r="B14" s="121"/>
      <c r="C14" s="122"/>
      <c r="D14" s="123">
        <v>45830</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6.24</v>
      </c>
      <c r="C19" s="134">
        <f>ROUND(VALUE(SUBSTITUTE(実質収支比率等に係る経年分析!G$48,"▲","-")),2)</f>
        <v>8.94</v>
      </c>
      <c r="D19" s="134">
        <f>ROUND(VALUE(SUBSTITUTE(実質収支比率等に係る経年分析!H$48,"▲","-")),2)</f>
        <v>7.1</v>
      </c>
      <c r="E19" s="134">
        <f>ROUND(VALUE(SUBSTITUTE(実質収支比率等に係る経年分析!I$48,"▲","-")),2)</f>
        <v>5.03</v>
      </c>
      <c r="F19" s="134">
        <f>ROUND(VALUE(SUBSTITUTE(実質収支比率等に係る経年分析!J$48,"▲","-")),2)</f>
        <v>7.75</v>
      </c>
    </row>
    <row r="20" spans="1:11">
      <c r="A20" s="134" t="s">
        <v>41</v>
      </c>
      <c r="B20" s="134">
        <f>ROUND(VALUE(SUBSTITUTE(実質収支比率等に係る経年分析!F$47,"▲","-")),2)</f>
        <v>56.65</v>
      </c>
      <c r="C20" s="134">
        <f>ROUND(VALUE(SUBSTITUTE(実質収支比率等に係る経年分析!G$47,"▲","-")),2)</f>
        <v>57.68</v>
      </c>
      <c r="D20" s="134">
        <f>ROUND(VALUE(SUBSTITUTE(実質収支比率等に係る経年分析!H$47,"▲","-")),2)</f>
        <v>65.260000000000005</v>
      </c>
      <c r="E20" s="134">
        <f>ROUND(VALUE(SUBSTITUTE(実質収支比率等に係る経年分析!I$47,"▲","-")),2)</f>
        <v>70.22</v>
      </c>
      <c r="F20" s="134">
        <f>ROUND(VALUE(SUBSTITUTE(実質収支比率等に係る経年分析!J$47,"▲","-")),2)</f>
        <v>67.150000000000006</v>
      </c>
    </row>
    <row r="21" spans="1:11">
      <c r="A21" s="134" t="s">
        <v>42</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-5.41</v>
      </c>
      <c r="F21" s="134">
        <f>IF(ISNUMBER(VALUE(SUBSTITUTE(実質収支比率等に係る経年分析!J$49,"▲","-"))),ROUND(VALUE(SUBSTITUTE(実質収支比率等に係る経年分析!J$49,"▲","-")),2),NA())</f>
        <v>-1.81</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7.75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14.27</v>
      </c>
    </row>
    <row r="36" spans="1:16">
      <c r="A36" s="135" t="str">
        <f>IF(連結実質赤字比率に係る赤字・黒字の構成分析!C$34="",NA(),連結実質赤字比率に係る赤字・黒字の構成分析!C$34)</f>
        <v>介護保険特別会計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0.13</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532</v>
      </c>
      <c r="E42" s="136"/>
      <c r="F42" s="136"/>
      <c r="G42" s="136">
        <f>'実質公債費比率（分子）の構造'!L$52</f>
        <v>512</v>
      </c>
      <c r="H42" s="136"/>
      <c r="I42" s="136"/>
      <c r="J42" s="136">
        <f>'実質公債費比率（分子）の構造'!M$52</f>
        <v>474</v>
      </c>
      <c r="K42" s="136"/>
      <c r="L42" s="136"/>
      <c r="M42" s="136">
        <f>'実質公債費比率（分子）の構造'!N$52</f>
        <v>477</v>
      </c>
      <c r="N42" s="136"/>
      <c r="O42" s="136"/>
      <c r="P42" s="136">
        <f>'実質公債費比率（分子）の構造'!O$52</f>
        <v>457</v>
      </c>
    </row>
    <row r="43" spans="1:16">
      <c r="A43" s="136" t="s">
        <v>50</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9</v>
      </c>
      <c r="C44" s="136"/>
      <c r="D44" s="136"/>
      <c r="E44" s="136">
        <f>'実質公債費比率（分子）の構造'!L$50</f>
        <v>7</v>
      </c>
      <c r="F44" s="136"/>
      <c r="G44" s="136"/>
      <c r="H44" s="136">
        <f>'実質公債費比率（分子）の構造'!M$50</f>
        <v>6</v>
      </c>
      <c r="I44" s="136"/>
      <c r="J44" s="136"/>
      <c r="K44" s="136">
        <f>'実質公債費比率（分子）の構造'!N$50</f>
        <v>7</v>
      </c>
      <c r="L44" s="136"/>
      <c r="M44" s="136"/>
      <c r="N44" s="136">
        <f>'実質公債費比率（分子）の構造'!O$50</f>
        <v>4</v>
      </c>
      <c r="O44" s="136"/>
      <c r="P44" s="136"/>
    </row>
    <row r="45" spans="1:16">
      <c r="A45" s="136" t="s">
        <v>52</v>
      </c>
      <c r="B45" s="136" t="str">
        <f>'実質公債費比率（分子）の構造'!K$49</f>
        <v>-</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13</v>
      </c>
      <c r="O45" s="136"/>
      <c r="P45" s="136"/>
    </row>
    <row r="46" spans="1:16">
      <c r="A46" s="136" t="s">
        <v>53</v>
      </c>
      <c r="B46" s="136">
        <f>'実質公債費比率（分子）の構造'!K$48</f>
        <v>85</v>
      </c>
      <c r="C46" s="136"/>
      <c r="D46" s="136"/>
      <c r="E46" s="136">
        <f>'実質公債費比率（分子）の構造'!L$48</f>
        <v>76</v>
      </c>
      <c r="F46" s="136"/>
      <c r="G46" s="136"/>
      <c r="H46" s="136">
        <f>'実質公債費比率（分子）の構造'!M$48</f>
        <v>75</v>
      </c>
      <c r="I46" s="136"/>
      <c r="J46" s="136"/>
      <c r="K46" s="136">
        <f>'実質公債費比率（分子）の構造'!N$48</f>
        <v>69</v>
      </c>
      <c r="L46" s="136"/>
      <c r="M46" s="136"/>
      <c r="N46" s="136">
        <f>'実質公債費比率（分子）の構造'!O$48</f>
        <v>64</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739</v>
      </c>
      <c r="C49" s="136"/>
      <c r="D49" s="136"/>
      <c r="E49" s="136">
        <f>'実質公債費比率（分子）の構造'!L$45</f>
        <v>686</v>
      </c>
      <c r="F49" s="136"/>
      <c r="G49" s="136"/>
      <c r="H49" s="136">
        <f>'実質公債費比率（分子）の構造'!M$45</f>
        <v>613</v>
      </c>
      <c r="I49" s="136"/>
      <c r="J49" s="136"/>
      <c r="K49" s="136">
        <f>'実質公債費比率（分子）の構造'!N$45</f>
        <v>594</v>
      </c>
      <c r="L49" s="136"/>
      <c r="M49" s="136"/>
      <c r="N49" s="136">
        <f>'実質公債費比率（分子）の構造'!O$45</f>
        <v>553</v>
      </c>
      <c r="O49" s="136"/>
      <c r="P49" s="136"/>
    </row>
    <row r="50" spans="1:16">
      <c r="A50" s="136" t="s">
        <v>56</v>
      </c>
      <c r="B50" s="136" t="e">
        <f>NA()</f>
        <v>#N/A</v>
      </c>
      <c r="C50" s="136">
        <f>IF(ISNUMBER('実質公債費比率（分子）の構造'!K$53),'実質公債費比率（分子）の構造'!K$53,NA())</f>
        <v>301</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193</v>
      </c>
      <c r="M50" s="136" t="e">
        <f>NA()</f>
        <v>#N/A</v>
      </c>
      <c r="N50" s="136" t="e">
        <f>NA()</f>
        <v>#N/A</v>
      </c>
      <c r="O50" s="136">
        <f>IF(ISNUMBER('実質公債費比率（分子）の構造'!O$53),'実質公債費比率（分子）の構造'!O$53,NA())</f>
        <v>177</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3893</v>
      </c>
      <c r="E56" s="135"/>
      <c r="F56" s="135"/>
      <c r="G56" s="135">
        <f>'将来負担比率（分子）の構造'!J$51</f>
        <v>3834</v>
      </c>
      <c r="H56" s="135"/>
      <c r="I56" s="135"/>
      <c r="J56" s="135">
        <f>'将来負担比率（分子）の構造'!K$51</f>
        <v>3682</v>
      </c>
      <c r="K56" s="135"/>
      <c r="L56" s="135"/>
      <c r="M56" s="135">
        <f>'将来負担比率（分子）の構造'!L$51</f>
        <v>3589</v>
      </c>
      <c r="N56" s="135"/>
      <c r="O56" s="135"/>
      <c r="P56" s="135">
        <f>'将来負担比率（分子）の構造'!M$51</f>
        <v>3572</v>
      </c>
    </row>
    <row r="57" spans="1:16">
      <c r="A57" s="135" t="s">
        <v>34</v>
      </c>
      <c r="B57" s="135"/>
      <c r="C57" s="135"/>
      <c r="D57" s="135">
        <f>'将来負担比率（分子）の構造'!I$50</f>
        <v>540</v>
      </c>
      <c r="E57" s="135"/>
      <c r="F57" s="135"/>
      <c r="G57" s="135">
        <f>'将来負担比率（分子）の構造'!J$50</f>
        <v>479</v>
      </c>
      <c r="H57" s="135"/>
      <c r="I57" s="135"/>
      <c r="J57" s="135">
        <f>'将来負担比率（分子）の構造'!K$50</f>
        <v>413</v>
      </c>
      <c r="K57" s="135"/>
      <c r="L57" s="135"/>
      <c r="M57" s="135">
        <f>'将来負担比率（分子）の構造'!L$50</f>
        <v>354</v>
      </c>
      <c r="N57" s="135"/>
      <c r="O57" s="135"/>
      <c r="P57" s="135">
        <f>'将来負担比率（分子）の構造'!M$50</f>
        <v>308</v>
      </c>
    </row>
    <row r="58" spans="1:16">
      <c r="A58" s="135" t="s">
        <v>33</v>
      </c>
      <c r="B58" s="135"/>
      <c r="C58" s="135"/>
      <c r="D58" s="135">
        <f>'将来負担比率（分子）の構造'!I$49</f>
        <v>3208</v>
      </c>
      <c r="E58" s="135"/>
      <c r="F58" s="135"/>
      <c r="G58" s="135">
        <f>'将来負担比率（分子）の構造'!J$49</f>
        <v>3541</v>
      </c>
      <c r="H58" s="135"/>
      <c r="I58" s="135"/>
      <c r="J58" s="135">
        <f>'将来負担比率（分子）の構造'!K$49</f>
        <v>3990</v>
      </c>
      <c r="K58" s="135"/>
      <c r="L58" s="135"/>
      <c r="M58" s="135">
        <f>'将来負担比率（分子）の構造'!L$49</f>
        <v>4249</v>
      </c>
      <c r="N58" s="135"/>
      <c r="O58" s="135"/>
      <c r="P58" s="135">
        <f>'将来負担比率（分子）の構造'!M$49</f>
        <v>4149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958</v>
      </c>
      <c r="C62" s="135"/>
      <c r="D62" s="135"/>
      <c r="E62" s="135">
        <f>'将来負担比率（分子）の構造'!J$45</f>
        <v>938</v>
      </c>
      <c r="F62" s="135"/>
      <c r="G62" s="135"/>
      <c r="H62" s="135">
        <f>'将来負担比率（分子）の構造'!K$45</f>
        <v>877</v>
      </c>
      <c r="I62" s="135"/>
      <c r="J62" s="135"/>
      <c r="K62" s="135">
        <f>'将来負担比率（分子）の構造'!L$45</f>
        <v>822</v>
      </c>
      <c r="L62" s="135"/>
      <c r="M62" s="135"/>
      <c r="N62" s="135">
        <f>'将来負担比率（分子）の構造'!M$45</f>
        <v>755</v>
      </c>
      <c r="O62" s="135"/>
      <c r="P62" s="135"/>
    </row>
    <row r="63" spans="1:16">
      <c r="A63" s="135" t="s">
        <v>27</v>
      </c>
      <c r="B63" s="135" t="str">
        <f>'将来負担比率（分子）の構造'!I$44</f>
        <v>-</v>
      </c>
      <c r="C63" s="135"/>
      <c r="D63" s="135"/>
      <c r="E63" s="135">
        <f>'将来負担比率（分子）の構造'!J$44</f>
        <v>100</v>
      </c>
      <c r="F63" s="135"/>
      <c r="G63" s="135"/>
      <c r="H63" s="135">
        <f>'将来負担比率（分子）の構造'!K$44</f>
        <v>62</v>
      </c>
      <c r="I63" s="135"/>
      <c r="J63" s="135"/>
      <c r="K63" s="135">
        <f>'将来負担比率（分子）の構造'!L$44</f>
        <v>120</v>
      </c>
      <c r="L63" s="135"/>
      <c r="M63" s="135"/>
      <c r="N63" s="135">
        <f>'将来負担比率（分子）の構造'!M$44</f>
        <v>107</v>
      </c>
      <c r="O63" s="135"/>
      <c r="P63" s="135"/>
    </row>
    <row r="64" spans="1:16">
      <c r="A64" s="135" t="s">
        <v>26</v>
      </c>
      <c r="B64" s="135">
        <f>'将来負担比率（分子）の構造'!I$43</f>
        <v>790</v>
      </c>
      <c r="C64" s="135"/>
      <c r="D64" s="135"/>
      <c r="E64" s="135">
        <f>'将来負担比率（分子）の構造'!J$43</f>
        <v>784</v>
      </c>
      <c r="F64" s="135"/>
      <c r="G64" s="135"/>
      <c r="H64" s="135">
        <f>'将来負担比率（分子）の構造'!K$43</f>
        <v>757</v>
      </c>
      <c r="I64" s="135"/>
      <c r="J64" s="135"/>
      <c r="K64" s="135">
        <f>'将来負担比率（分子）の構造'!L$43</f>
        <v>716</v>
      </c>
      <c r="L64" s="135"/>
      <c r="M64" s="135"/>
      <c r="N64" s="135">
        <f>'将来負担比率（分子）の構造'!M$43</f>
        <v>214</v>
      </c>
      <c r="O64" s="135"/>
      <c r="P64" s="135"/>
    </row>
    <row r="65" spans="1:16">
      <c r="A65" s="135" t="s">
        <v>25</v>
      </c>
      <c r="B65" s="135">
        <f>'将来負担比率（分子）の構造'!I$42</f>
        <v>96</v>
      </c>
      <c r="C65" s="135"/>
      <c r="D65" s="135"/>
      <c r="E65" s="135">
        <f>'将来負担比率（分子）の構造'!J$42</f>
        <v>77</v>
      </c>
      <c r="F65" s="135"/>
      <c r="G65" s="135"/>
      <c r="H65" s="135">
        <f>'将来負担比率（分子）の構造'!K$42</f>
        <v>58</v>
      </c>
      <c r="I65" s="135"/>
      <c r="J65" s="135"/>
      <c r="K65" s="135">
        <f>'将来負担比率（分子）の構造'!L$42</f>
        <v>39</v>
      </c>
      <c r="L65" s="135"/>
      <c r="M65" s="135"/>
      <c r="N65" s="135">
        <f>'将来負担比率（分子）の構造'!M$42</f>
        <v>29</v>
      </c>
      <c r="O65" s="135"/>
      <c r="P65" s="135"/>
    </row>
    <row r="66" spans="1:16">
      <c r="A66" s="135" t="s">
        <v>24</v>
      </c>
      <c r="B66" s="135">
        <f>'将来負担比率（分子）の構造'!I$41</f>
        <v>5067</v>
      </c>
      <c r="C66" s="135"/>
      <c r="D66" s="135"/>
      <c r="E66" s="135">
        <f>'将来負担比率（分子）の構造'!J$41</f>
        <v>4790</v>
      </c>
      <c r="F66" s="135"/>
      <c r="G66" s="135"/>
      <c r="H66" s="135">
        <f>'将来負担比率（分子）の構造'!K$41</f>
        <v>4592</v>
      </c>
      <c r="I66" s="135"/>
      <c r="J66" s="135"/>
      <c r="K66" s="135">
        <f>'将来負担比率（分子）の構造'!L$41</f>
        <v>4600</v>
      </c>
      <c r="L66" s="135"/>
      <c r="M66" s="135"/>
      <c r="N66" s="135">
        <f>'将来負担比率（分子）の構造'!M$41</f>
        <v>4713</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E46"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533</v>
      </c>
      <c r="C41" s="246"/>
      <c r="D41" s="246"/>
      <c r="E41" s="246"/>
      <c r="F41" s="246"/>
      <c r="G41" s="246"/>
      <c r="H41" s="246"/>
      <c r="I41" s="246"/>
      <c r="J41" s="246"/>
      <c r="K41" s="246"/>
      <c r="L41" s="246"/>
      <c r="M41" s="246"/>
      <c r="N41" s="246"/>
      <c r="O41" s="246"/>
      <c r="P41" s="247"/>
    </row>
    <row r="42" spans="2:17">
      <c r="B42" s="248"/>
      <c r="C42" s="244"/>
      <c r="D42" s="244"/>
      <c r="E42" s="244"/>
      <c r="F42" s="244"/>
      <c r="G42" s="351" t="s">
        <v>534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535</v>
      </c>
    </row>
    <row r="50" spans="1:17">
      <c r="B50" s="248"/>
      <c r="C50" s="244"/>
      <c r="D50" s="244"/>
      <c r="E50" s="244"/>
      <c r="F50" s="244"/>
      <c r="G50" s="1238"/>
      <c r="H50" s="1239"/>
      <c r="I50" s="1239"/>
      <c r="J50" s="1240"/>
      <c r="K50" s="354" t="s">
        <v>511</v>
      </c>
      <c r="L50" s="354" t="s">
        <v>512</v>
      </c>
      <c r="M50" s="354" t="s">
        <v>513</v>
      </c>
      <c r="N50" s="354" t="s">
        <v>514</v>
      </c>
      <c r="O50" s="354" t="s">
        <v>515</v>
      </c>
    </row>
    <row r="51" spans="1:17">
      <c r="B51" s="248"/>
      <c r="C51" s="244"/>
      <c r="D51" s="244"/>
      <c r="E51" s="244"/>
      <c r="F51" s="244"/>
      <c r="G51" s="1241" t="s">
        <v>536</v>
      </c>
      <c r="H51" s="1242"/>
      <c r="I51" s="1247" t="s">
        <v>537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538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539</v>
      </c>
      <c r="H55" s="1222"/>
      <c r="I55" s="1227" t="s">
        <v>537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538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540</v>
      </c>
      <c r="C63" s="244"/>
      <c r="D63" s="244"/>
      <c r="E63" s="244"/>
      <c r="F63" s="244"/>
      <c r="G63" s="244"/>
      <c r="H63" s="244"/>
      <c r="I63" s="244"/>
      <c r="J63" s="244"/>
      <c r="K63" s="244"/>
      <c r="L63" s="244"/>
      <c r="M63" s="244"/>
      <c r="N63" s="244"/>
      <c r="O63" s="244"/>
    </row>
    <row r="64" spans="1:17">
      <c r="B64" s="248"/>
      <c r="C64" s="244"/>
      <c r="D64" s="244"/>
      <c r="E64" s="244"/>
      <c r="F64" s="244"/>
      <c r="G64" s="351" t="s">
        <v>534</v>
      </c>
      <c r="I64" s="352"/>
      <c r="J64" s="352"/>
      <c r="K64" s="352"/>
      <c r="L64" s="244"/>
      <c r="M64" s="244"/>
      <c r="N64" s="244"/>
      <c r="O64" s="244"/>
    </row>
    <row r="65" spans="2:30">
      <c r="B65" s="248"/>
      <c r="C65" s="244"/>
      <c r="D65" s="244"/>
      <c r="E65" s="244"/>
      <c r="F65" s="244"/>
      <c r="G65" s="1229" t="s">
        <v>543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541</v>
      </c>
      <c r="I71" s="368"/>
      <c r="J71" s="364"/>
      <c r="K71" s="364"/>
      <c r="L71" s="365"/>
      <c r="M71" s="364"/>
      <c r="N71" s="365"/>
      <c r="O71" s="366"/>
    </row>
    <row r="72" spans="2:30">
      <c r="B72" s="248"/>
      <c r="C72" s="244"/>
      <c r="D72" s="244"/>
      <c r="E72" s="244"/>
      <c r="F72" s="244"/>
      <c r="G72" s="1238"/>
      <c r="H72" s="1239"/>
      <c r="I72" s="1239"/>
      <c r="J72" s="1240"/>
      <c r="K72" s="354" t="s">
        <v>511</v>
      </c>
      <c r="L72" s="354" t="s">
        <v>512</v>
      </c>
      <c r="M72" s="354" t="s">
        <v>513</v>
      </c>
      <c r="N72" s="354" t="s">
        <v>514</v>
      </c>
      <c r="O72" s="354" t="s">
        <v>515</v>
      </c>
    </row>
    <row r="73" spans="2:30">
      <c r="B73" s="248"/>
      <c r="C73" s="244"/>
      <c r="D73" s="244"/>
      <c r="E73" s="244"/>
      <c r="F73" s="244"/>
      <c r="G73" s="1241" t="s">
        <v>536</v>
      </c>
      <c r="H73" s="1242"/>
      <c r="I73" s="1247" t="s">
        <v>537</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542</v>
      </c>
      <c r="J75" s="1227"/>
      <c r="K75" s="1219">
        <v>13.4</v>
      </c>
      <c r="L75" s="1219">
        <v>11.6</v>
      </c>
      <c r="M75" s="1219">
        <v>10.3</v>
      </c>
      <c r="N75" s="1219">
        <v>8.8000000000000007</v>
      </c>
      <c r="O75" s="1219">
        <v>7.8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539</v>
      </c>
      <c r="H77" s="1222"/>
      <c r="I77" s="1227" t="s">
        <v>537</v>
      </c>
      <c r="J77" s="1227"/>
      <c r="K77" s="1228">
        <v>20.3</v>
      </c>
      <c r="L77" s="1228">
        <v>5.7</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542</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9" zoomScaleNormal="100" zoomScaleSheetLayoutView="70" workbookViewId="0">
      <selection activeCell="M70" sqref="M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topLeftCell="A79" zoomScaleNormal="100" zoomScaleSheetLayoutView="55" workbookViewId="0">
      <selection activeCell="M70" sqref="M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dimension ref="A1"/>
  <sheetViews>
    <sheetView workbookViewId="0">
      <selection activeCell="M70" sqref="M70"/>
    </sheetView>
  </sheetViews>
  <sheetFormatPr defaultRowHeight="13.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526629</v>
      </c>
      <c r="S5" s="613"/>
      <c r="T5" s="613"/>
      <c r="U5" s="613"/>
      <c r="V5" s="613"/>
      <c r="W5" s="613"/>
      <c r="X5" s="613"/>
      <c r="Y5" s="614"/>
      <c r="Z5" s="615">
        <v>9.1999999999999993</v>
      </c>
      <c r="AA5" s="615"/>
      <c r="AB5" s="615"/>
      <c r="AC5" s="615"/>
      <c r="AD5" s="616">
        <v>526629</v>
      </c>
      <c r="AE5" s="616"/>
      <c r="AF5" s="616"/>
      <c r="AG5" s="616"/>
      <c r="AH5" s="616"/>
      <c r="AI5" s="616"/>
      <c r="AJ5" s="616"/>
      <c r="AK5" s="616"/>
      <c r="AL5" s="617">
        <v>18.5</v>
      </c>
      <c r="AM5" s="618"/>
      <c r="AN5" s="618"/>
      <c r="AO5" s="619"/>
      <c r="AP5" s="609" t="s">
        <v>205</v>
      </c>
      <c r="AQ5" s="610"/>
      <c r="AR5" s="610"/>
      <c r="AS5" s="610"/>
      <c r="AT5" s="610"/>
      <c r="AU5" s="610"/>
      <c r="AV5" s="610"/>
      <c r="AW5" s="610"/>
      <c r="AX5" s="610"/>
      <c r="AY5" s="610"/>
      <c r="AZ5" s="610"/>
      <c r="BA5" s="610"/>
      <c r="BB5" s="610"/>
      <c r="BC5" s="610"/>
      <c r="BD5" s="610"/>
      <c r="BE5" s="610"/>
      <c r="BF5" s="611"/>
      <c r="BG5" s="623">
        <v>524444</v>
      </c>
      <c r="BH5" s="624"/>
      <c r="BI5" s="624"/>
      <c r="BJ5" s="624"/>
      <c r="BK5" s="624"/>
      <c r="BL5" s="624"/>
      <c r="BM5" s="624"/>
      <c r="BN5" s="625"/>
      <c r="BO5" s="626">
        <v>99.6</v>
      </c>
      <c r="BP5" s="626"/>
      <c r="BQ5" s="626"/>
      <c r="BR5" s="626"/>
      <c r="BS5" s="627">
        <v>5473</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81435</v>
      </c>
      <c r="S6" s="624"/>
      <c r="T6" s="624"/>
      <c r="U6" s="624"/>
      <c r="V6" s="624"/>
      <c r="W6" s="624"/>
      <c r="X6" s="624"/>
      <c r="Y6" s="625"/>
      <c r="Z6" s="626">
        <v>1.4</v>
      </c>
      <c r="AA6" s="626"/>
      <c r="AB6" s="626"/>
      <c r="AC6" s="626"/>
      <c r="AD6" s="627">
        <v>81435</v>
      </c>
      <c r="AE6" s="627"/>
      <c r="AF6" s="627"/>
      <c r="AG6" s="627"/>
      <c r="AH6" s="627"/>
      <c r="AI6" s="627"/>
      <c r="AJ6" s="627"/>
      <c r="AK6" s="627"/>
      <c r="AL6" s="628">
        <v>2.9</v>
      </c>
      <c r="AM6" s="629"/>
      <c r="AN6" s="629"/>
      <c r="AO6" s="630"/>
      <c r="AP6" s="620" t="s">
        <v>210</v>
      </c>
      <c r="AQ6" s="621"/>
      <c r="AR6" s="621"/>
      <c r="AS6" s="621"/>
      <c r="AT6" s="621"/>
      <c r="AU6" s="621"/>
      <c r="AV6" s="621"/>
      <c r="AW6" s="621"/>
      <c r="AX6" s="621"/>
      <c r="AY6" s="621"/>
      <c r="AZ6" s="621"/>
      <c r="BA6" s="621"/>
      <c r="BB6" s="621"/>
      <c r="BC6" s="621"/>
      <c r="BD6" s="621"/>
      <c r="BE6" s="621"/>
      <c r="BF6" s="622"/>
      <c r="BG6" s="623">
        <v>524444</v>
      </c>
      <c r="BH6" s="624"/>
      <c r="BI6" s="624"/>
      <c r="BJ6" s="624"/>
      <c r="BK6" s="624"/>
      <c r="BL6" s="624"/>
      <c r="BM6" s="624"/>
      <c r="BN6" s="625"/>
      <c r="BO6" s="626">
        <v>99.6</v>
      </c>
      <c r="BP6" s="626"/>
      <c r="BQ6" s="626"/>
      <c r="BR6" s="626"/>
      <c r="BS6" s="627">
        <v>5473</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67825</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67825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1080</v>
      </c>
      <c r="S7" s="624"/>
      <c r="T7" s="624"/>
      <c r="U7" s="624"/>
      <c r="V7" s="624"/>
      <c r="W7" s="624"/>
      <c r="X7" s="624"/>
      <c r="Y7" s="625"/>
      <c r="Z7" s="626">
        <v>0</v>
      </c>
      <c r="AA7" s="626"/>
      <c r="AB7" s="626"/>
      <c r="AC7" s="626"/>
      <c r="AD7" s="627">
        <v>1080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258703</v>
      </c>
      <c r="BH7" s="624"/>
      <c r="BI7" s="624"/>
      <c r="BJ7" s="624"/>
      <c r="BK7" s="624"/>
      <c r="BL7" s="624"/>
      <c r="BM7" s="624"/>
      <c r="BN7" s="625"/>
      <c r="BO7" s="626">
        <v>49.1</v>
      </c>
      <c r="BP7" s="626"/>
      <c r="BQ7" s="626"/>
      <c r="BR7" s="626"/>
      <c r="BS7" s="627">
        <v>5473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847393</v>
      </c>
      <c r="CS7" s="624"/>
      <c r="CT7" s="624"/>
      <c r="CU7" s="624"/>
      <c r="CV7" s="624"/>
      <c r="CW7" s="624"/>
      <c r="CX7" s="624"/>
      <c r="CY7" s="625"/>
      <c r="CZ7" s="626">
        <v>15.6</v>
      </c>
      <c r="DA7" s="626"/>
      <c r="DB7" s="626"/>
      <c r="DC7" s="626"/>
      <c r="DD7" s="632">
        <v>26459</v>
      </c>
      <c r="DE7" s="624"/>
      <c r="DF7" s="624"/>
      <c r="DG7" s="624"/>
      <c r="DH7" s="624"/>
      <c r="DI7" s="624"/>
      <c r="DJ7" s="624"/>
      <c r="DK7" s="624"/>
      <c r="DL7" s="624"/>
      <c r="DM7" s="624"/>
      <c r="DN7" s="624"/>
      <c r="DO7" s="624"/>
      <c r="DP7" s="625"/>
      <c r="DQ7" s="632">
        <v>735474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2083</v>
      </c>
      <c r="S8" s="624"/>
      <c r="T8" s="624"/>
      <c r="U8" s="624"/>
      <c r="V8" s="624"/>
      <c r="W8" s="624"/>
      <c r="X8" s="624"/>
      <c r="Y8" s="625"/>
      <c r="Z8" s="626">
        <v>0</v>
      </c>
      <c r="AA8" s="626"/>
      <c r="AB8" s="626"/>
      <c r="AC8" s="626"/>
      <c r="AD8" s="627">
        <v>2083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7679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852776</v>
      </c>
      <c r="CS8" s="624"/>
      <c r="CT8" s="624"/>
      <c r="CU8" s="624"/>
      <c r="CV8" s="624"/>
      <c r="CW8" s="624"/>
      <c r="CX8" s="624"/>
      <c r="CY8" s="625"/>
      <c r="CZ8" s="626">
        <v>15.7</v>
      </c>
      <c r="DA8" s="626"/>
      <c r="DB8" s="626"/>
      <c r="DC8" s="626"/>
      <c r="DD8" s="632">
        <v>3845</v>
      </c>
      <c r="DE8" s="624"/>
      <c r="DF8" s="624"/>
      <c r="DG8" s="624"/>
      <c r="DH8" s="624"/>
      <c r="DI8" s="624"/>
      <c r="DJ8" s="624"/>
      <c r="DK8" s="624"/>
      <c r="DL8" s="624"/>
      <c r="DM8" s="624"/>
      <c r="DN8" s="624"/>
      <c r="DO8" s="624"/>
      <c r="DP8" s="625"/>
      <c r="DQ8" s="632">
        <v>542224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1708</v>
      </c>
      <c r="S9" s="624"/>
      <c r="T9" s="624"/>
      <c r="U9" s="624"/>
      <c r="V9" s="624"/>
      <c r="W9" s="624"/>
      <c r="X9" s="624"/>
      <c r="Y9" s="625"/>
      <c r="Z9" s="626">
        <v>0</v>
      </c>
      <c r="AA9" s="626"/>
      <c r="AB9" s="626"/>
      <c r="AC9" s="626"/>
      <c r="AD9" s="627">
        <v>1708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219535</v>
      </c>
      <c r="BH9" s="624"/>
      <c r="BI9" s="624"/>
      <c r="BJ9" s="624"/>
      <c r="BK9" s="624"/>
      <c r="BL9" s="624"/>
      <c r="BM9" s="624"/>
      <c r="BN9" s="625"/>
      <c r="BO9" s="626">
        <v>41.7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305979</v>
      </c>
      <c r="CS9" s="624"/>
      <c r="CT9" s="624"/>
      <c r="CU9" s="624"/>
      <c r="CV9" s="624"/>
      <c r="CW9" s="624"/>
      <c r="CX9" s="624"/>
      <c r="CY9" s="625"/>
      <c r="CZ9" s="626">
        <v>5.6</v>
      </c>
      <c r="DA9" s="626"/>
      <c r="DB9" s="626"/>
      <c r="DC9" s="626"/>
      <c r="DD9" s="632">
        <v>93199</v>
      </c>
      <c r="DE9" s="624"/>
      <c r="DF9" s="624"/>
      <c r="DG9" s="624"/>
      <c r="DH9" s="624"/>
      <c r="DI9" s="624"/>
      <c r="DJ9" s="624"/>
      <c r="DK9" s="624"/>
      <c r="DL9" s="624"/>
      <c r="DM9" s="624"/>
      <c r="DN9" s="624"/>
      <c r="DO9" s="624"/>
      <c r="DP9" s="625"/>
      <c r="DQ9" s="632">
        <v>182198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99639</v>
      </c>
      <c r="S10" s="624"/>
      <c r="T10" s="624"/>
      <c r="U10" s="624"/>
      <c r="V10" s="624"/>
      <c r="W10" s="624"/>
      <c r="X10" s="624"/>
      <c r="Y10" s="625"/>
      <c r="Z10" s="626">
        <v>1.7</v>
      </c>
      <c r="AA10" s="626"/>
      <c r="AB10" s="626"/>
      <c r="AC10" s="626"/>
      <c r="AD10" s="627">
        <v>99639</v>
      </c>
      <c r="AE10" s="627"/>
      <c r="AF10" s="627"/>
      <c r="AG10" s="627"/>
      <c r="AH10" s="627"/>
      <c r="AI10" s="627"/>
      <c r="AJ10" s="627"/>
      <c r="AK10" s="627"/>
      <c r="AL10" s="628">
        <v>3.5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11751</v>
      </c>
      <c r="BH10" s="624"/>
      <c r="BI10" s="624"/>
      <c r="BJ10" s="624"/>
      <c r="BK10" s="624"/>
      <c r="BL10" s="624"/>
      <c r="BM10" s="624"/>
      <c r="BN10" s="625"/>
      <c r="BO10" s="626">
        <v>2.2000000000000002</v>
      </c>
      <c r="BP10" s="626"/>
      <c r="BQ10" s="626"/>
      <c r="BR10" s="626"/>
      <c r="BS10" s="632">
        <v>1958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1708</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575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19738</v>
      </c>
      <c r="BH11" s="624"/>
      <c r="BI11" s="624"/>
      <c r="BJ11" s="624"/>
      <c r="BK11" s="624"/>
      <c r="BL11" s="624"/>
      <c r="BM11" s="624"/>
      <c r="BN11" s="625"/>
      <c r="BO11" s="626">
        <v>3.7</v>
      </c>
      <c r="BP11" s="626"/>
      <c r="BQ11" s="626"/>
      <c r="BR11" s="626"/>
      <c r="BS11" s="632">
        <v>3515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609308</v>
      </c>
      <c r="CS11" s="624"/>
      <c r="CT11" s="624"/>
      <c r="CU11" s="624"/>
      <c r="CV11" s="624"/>
      <c r="CW11" s="624"/>
      <c r="CX11" s="624"/>
      <c r="CY11" s="625"/>
      <c r="CZ11" s="626">
        <v>11.2</v>
      </c>
      <c r="DA11" s="626"/>
      <c r="DB11" s="626"/>
      <c r="DC11" s="626"/>
      <c r="DD11" s="632">
        <v>161598</v>
      </c>
      <c r="DE11" s="624"/>
      <c r="DF11" s="624"/>
      <c r="DG11" s="624"/>
      <c r="DH11" s="624"/>
      <c r="DI11" s="624"/>
      <c r="DJ11" s="624"/>
      <c r="DK11" s="624"/>
      <c r="DL11" s="624"/>
      <c r="DM11" s="624"/>
      <c r="DN11" s="624"/>
      <c r="DO11" s="624"/>
      <c r="DP11" s="625"/>
      <c r="DQ11" s="632">
        <v>223261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214372</v>
      </c>
      <c r="BH12" s="624"/>
      <c r="BI12" s="624"/>
      <c r="BJ12" s="624"/>
      <c r="BK12" s="624"/>
      <c r="BL12" s="624"/>
      <c r="BM12" s="624"/>
      <c r="BN12" s="625"/>
      <c r="BO12" s="626">
        <v>40.700000000000003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93673</v>
      </c>
      <c r="CS12" s="624"/>
      <c r="CT12" s="624"/>
      <c r="CU12" s="624"/>
      <c r="CV12" s="624"/>
      <c r="CW12" s="624"/>
      <c r="CX12" s="624"/>
      <c r="CY12" s="625"/>
      <c r="CZ12" s="626">
        <v>1.7</v>
      </c>
      <c r="DA12" s="626"/>
      <c r="DB12" s="626"/>
      <c r="DC12" s="626"/>
      <c r="DD12" s="632" t="s">
        <v>108</v>
      </c>
      <c r="DE12" s="624"/>
      <c r="DF12" s="624"/>
      <c r="DG12" s="624"/>
      <c r="DH12" s="624"/>
      <c r="DI12" s="624"/>
      <c r="DJ12" s="624"/>
      <c r="DK12" s="624"/>
      <c r="DL12" s="624"/>
      <c r="DM12" s="624"/>
      <c r="DN12" s="624"/>
      <c r="DO12" s="624"/>
      <c r="DP12" s="625"/>
      <c r="DQ12" s="632">
        <v>19595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12203</v>
      </c>
      <c r="S13" s="624"/>
      <c r="T13" s="624"/>
      <c r="U13" s="624"/>
      <c r="V13" s="624"/>
      <c r="W13" s="624"/>
      <c r="X13" s="624"/>
      <c r="Y13" s="625"/>
      <c r="Z13" s="626">
        <v>0.2</v>
      </c>
      <c r="AA13" s="626"/>
      <c r="AB13" s="626"/>
      <c r="AC13" s="626"/>
      <c r="AD13" s="627">
        <v>12203</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212898</v>
      </c>
      <c r="BH13" s="624"/>
      <c r="BI13" s="624"/>
      <c r="BJ13" s="624"/>
      <c r="BK13" s="624"/>
      <c r="BL13" s="624"/>
      <c r="BM13" s="624"/>
      <c r="BN13" s="625"/>
      <c r="BO13" s="626">
        <v>40.4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348612</v>
      </c>
      <c r="CS13" s="624"/>
      <c r="CT13" s="624"/>
      <c r="CU13" s="624"/>
      <c r="CV13" s="624"/>
      <c r="CW13" s="624"/>
      <c r="CX13" s="624"/>
      <c r="CY13" s="625"/>
      <c r="CZ13" s="626">
        <v>6.4</v>
      </c>
      <c r="DA13" s="626"/>
      <c r="DB13" s="626"/>
      <c r="DC13" s="626"/>
      <c r="DD13" s="632">
        <v>183149</v>
      </c>
      <c r="DE13" s="624"/>
      <c r="DF13" s="624"/>
      <c r="DG13" s="624"/>
      <c r="DH13" s="624"/>
      <c r="DI13" s="624"/>
      <c r="DJ13" s="624"/>
      <c r="DK13" s="624"/>
      <c r="DL13" s="624"/>
      <c r="DM13" s="624"/>
      <c r="DN13" s="624"/>
      <c r="DO13" s="624"/>
      <c r="DP13" s="625"/>
      <c r="DQ13" s="632">
        <v>232554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14445</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190335</v>
      </c>
      <c r="CS14" s="624"/>
      <c r="CT14" s="624"/>
      <c r="CU14" s="624"/>
      <c r="CV14" s="624"/>
      <c r="CW14" s="624"/>
      <c r="CX14" s="624"/>
      <c r="CY14" s="625"/>
      <c r="CZ14" s="626">
        <v>3.5</v>
      </c>
      <c r="DA14" s="626"/>
      <c r="DB14" s="626"/>
      <c r="DC14" s="626"/>
      <c r="DD14" s="632">
        <v>26039</v>
      </c>
      <c r="DE14" s="624"/>
      <c r="DF14" s="624"/>
      <c r="DG14" s="624"/>
      <c r="DH14" s="624"/>
      <c r="DI14" s="624"/>
      <c r="DJ14" s="624"/>
      <c r="DK14" s="624"/>
      <c r="DL14" s="624"/>
      <c r="DM14" s="624"/>
      <c r="DN14" s="624"/>
      <c r="DO14" s="624"/>
      <c r="DP14" s="625"/>
      <c r="DQ14" s="632">
        <v>186835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767</v>
      </c>
      <c r="S15" s="624"/>
      <c r="T15" s="624"/>
      <c r="U15" s="624"/>
      <c r="V15" s="624"/>
      <c r="W15" s="624"/>
      <c r="X15" s="624"/>
      <c r="Y15" s="625"/>
      <c r="Z15" s="626">
        <v>0</v>
      </c>
      <c r="AA15" s="626"/>
      <c r="AB15" s="626"/>
      <c r="AC15" s="626"/>
      <c r="AD15" s="627">
        <v>767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36220</v>
      </c>
      <c r="BH15" s="624"/>
      <c r="BI15" s="624"/>
      <c r="BJ15" s="624"/>
      <c r="BK15" s="624"/>
      <c r="BL15" s="624"/>
      <c r="BM15" s="624"/>
      <c r="BN15" s="625"/>
      <c r="BO15" s="626">
        <v>6.9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1561474</v>
      </c>
      <c r="CS15" s="624"/>
      <c r="CT15" s="624"/>
      <c r="CU15" s="624"/>
      <c r="CV15" s="624"/>
      <c r="CW15" s="624"/>
      <c r="CX15" s="624"/>
      <c r="CY15" s="625"/>
      <c r="CZ15" s="626">
        <v>28.7</v>
      </c>
      <c r="DA15" s="626"/>
      <c r="DB15" s="626"/>
      <c r="DC15" s="626"/>
      <c r="DD15" s="632">
        <v>1073626</v>
      </c>
      <c r="DE15" s="624"/>
      <c r="DF15" s="624"/>
      <c r="DG15" s="624"/>
      <c r="DH15" s="624"/>
      <c r="DI15" s="624"/>
      <c r="DJ15" s="624"/>
      <c r="DK15" s="624"/>
      <c r="DL15" s="624"/>
      <c r="DM15" s="624"/>
      <c r="DN15" s="624"/>
      <c r="DO15" s="624"/>
      <c r="DP15" s="625"/>
      <c r="DQ15" s="632">
        <v>424735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2282021</v>
      </c>
      <c r="S16" s="624"/>
      <c r="T16" s="624"/>
      <c r="U16" s="624"/>
      <c r="V16" s="624"/>
      <c r="W16" s="624"/>
      <c r="X16" s="624"/>
      <c r="Y16" s="625"/>
      <c r="Z16" s="626">
        <v>39.9</v>
      </c>
      <c r="AA16" s="626"/>
      <c r="AB16" s="626"/>
      <c r="AC16" s="626"/>
      <c r="AD16" s="627">
        <v>2102157</v>
      </c>
      <c r="AE16" s="627"/>
      <c r="AF16" s="627"/>
      <c r="AG16" s="627"/>
      <c r="AH16" s="627"/>
      <c r="AI16" s="627"/>
      <c r="AJ16" s="627"/>
      <c r="AK16" s="627"/>
      <c r="AL16" s="628">
        <v>74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704</v>
      </c>
      <c r="BH16" s="624"/>
      <c r="BI16" s="624"/>
      <c r="BJ16" s="624"/>
      <c r="BK16" s="624"/>
      <c r="BL16" s="624"/>
      <c r="BM16" s="624"/>
      <c r="BN16" s="625"/>
      <c r="BO16" s="626">
        <v>0.1</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2102157</v>
      </c>
      <c r="S17" s="624"/>
      <c r="T17" s="624"/>
      <c r="U17" s="624"/>
      <c r="V17" s="624"/>
      <c r="W17" s="624"/>
      <c r="X17" s="624"/>
      <c r="Y17" s="625"/>
      <c r="Z17" s="626">
        <v>36.700000000000003</v>
      </c>
      <c r="AA17" s="626"/>
      <c r="AB17" s="626"/>
      <c r="AC17" s="626"/>
      <c r="AD17" s="627">
        <v>2102157</v>
      </c>
      <c r="AE17" s="627"/>
      <c r="AF17" s="627"/>
      <c r="AG17" s="627"/>
      <c r="AH17" s="627"/>
      <c r="AI17" s="627"/>
      <c r="AJ17" s="627"/>
      <c r="AK17" s="627"/>
      <c r="AL17" s="628">
        <v>74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552693</v>
      </c>
      <c r="CS17" s="624"/>
      <c r="CT17" s="624"/>
      <c r="CU17" s="624"/>
      <c r="CV17" s="624"/>
      <c r="CW17" s="624"/>
      <c r="CX17" s="624"/>
      <c r="CY17" s="625"/>
      <c r="CZ17" s="626">
        <v>10.199999999999999</v>
      </c>
      <c r="DA17" s="626"/>
      <c r="DB17" s="626"/>
      <c r="DC17" s="626"/>
      <c r="DD17" s="632" t="s">
        <v>108</v>
      </c>
      <c r="DE17" s="624"/>
      <c r="DF17" s="624"/>
      <c r="DG17" s="624"/>
      <c r="DH17" s="624"/>
      <c r="DI17" s="624"/>
      <c r="DJ17" s="624"/>
      <c r="DK17" s="624"/>
      <c r="DL17" s="624"/>
      <c r="DM17" s="624"/>
      <c r="DN17" s="624"/>
      <c r="DO17" s="624"/>
      <c r="DP17" s="625"/>
      <c r="DQ17" s="632">
        <v>495221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179859</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2185</v>
      </c>
      <c r="BH19" s="624"/>
      <c r="BI19" s="624"/>
      <c r="BJ19" s="624"/>
      <c r="BK19" s="624"/>
      <c r="BL19" s="624"/>
      <c r="BM19" s="624"/>
      <c r="BN19" s="625"/>
      <c r="BO19" s="626">
        <v>0.4</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3007565</v>
      </c>
      <c r="S20" s="624"/>
      <c r="T20" s="624"/>
      <c r="U20" s="624"/>
      <c r="V20" s="624"/>
      <c r="W20" s="624"/>
      <c r="X20" s="624"/>
      <c r="Y20" s="625"/>
      <c r="Z20" s="626">
        <v>52.5</v>
      </c>
      <c r="AA20" s="626"/>
      <c r="AB20" s="626"/>
      <c r="AC20" s="626"/>
      <c r="AD20" s="627">
        <v>2827701</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2185</v>
      </c>
      <c r="BH20" s="624"/>
      <c r="BI20" s="624"/>
      <c r="BJ20" s="624"/>
      <c r="BK20" s="624"/>
      <c r="BL20" s="624"/>
      <c r="BM20" s="624"/>
      <c r="BN20" s="625"/>
      <c r="BO20" s="626">
        <v>0.4</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5431776</v>
      </c>
      <c r="CS20" s="624"/>
      <c r="CT20" s="624"/>
      <c r="CU20" s="624"/>
      <c r="CV20" s="624"/>
      <c r="CW20" s="624"/>
      <c r="CX20" s="624"/>
      <c r="CY20" s="625"/>
      <c r="CZ20" s="626">
        <v>100</v>
      </c>
      <c r="DA20" s="626"/>
      <c r="DB20" s="626"/>
      <c r="DC20" s="626"/>
      <c r="DD20" s="632">
        <v>1567915</v>
      </c>
      <c r="DE20" s="624"/>
      <c r="DF20" s="624"/>
      <c r="DG20" s="624"/>
      <c r="DH20" s="624"/>
      <c r="DI20" s="624"/>
      <c r="DJ20" s="624"/>
      <c r="DK20" s="624"/>
      <c r="DL20" s="624"/>
      <c r="DM20" s="624"/>
      <c r="DN20" s="624"/>
      <c r="DO20" s="624"/>
      <c r="DP20" s="625"/>
      <c r="DQ20" s="632">
        <v>3110497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676</v>
      </c>
      <c r="S21" s="624"/>
      <c r="T21" s="624"/>
      <c r="U21" s="624"/>
      <c r="V21" s="624"/>
      <c r="W21" s="624"/>
      <c r="X21" s="624"/>
      <c r="Y21" s="625"/>
      <c r="Z21" s="626">
        <v>0</v>
      </c>
      <c r="AA21" s="626"/>
      <c r="AB21" s="626"/>
      <c r="AC21" s="626"/>
      <c r="AD21" s="627">
        <v>676</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2185</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19882</v>
      </c>
      <c r="S22" s="624"/>
      <c r="T22" s="624"/>
      <c r="U22" s="624"/>
      <c r="V22" s="624"/>
      <c r="W22" s="624"/>
      <c r="X22" s="624"/>
      <c r="Y22" s="625"/>
      <c r="Z22" s="626">
        <v>0.3</v>
      </c>
      <c r="AA22" s="626"/>
      <c r="AB22" s="626"/>
      <c r="AC22" s="626"/>
      <c r="AD22" s="627">
        <v>138</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143487</v>
      </c>
      <c r="S23" s="624"/>
      <c r="T23" s="624"/>
      <c r="U23" s="624"/>
      <c r="V23" s="624"/>
      <c r="W23" s="624"/>
      <c r="X23" s="624"/>
      <c r="Y23" s="625"/>
      <c r="Z23" s="626">
        <v>2.5</v>
      </c>
      <c r="AA23" s="626"/>
      <c r="AB23" s="626"/>
      <c r="AC23" s="626"/>
      <c r="AD23" s="627">
        <v>3334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17378</v>
      </c>
      <c r="S24" s="624"/>
      <c r="T24" s="624"/>
      <c r="U24" s="624"/>
      <c r="V24" s="624"/>
      <c r="W24" s="624"/>
      <c r="X24" s="624"/>
      <c r="Y24" s="625"/>
      <c r="Z24" s="626">
        <v>0.3</v>
      </c>
      <c r="AA24" s="626"/>
      <c r="AB24" s="626"/>
      <c r="AC24" s="626"/>
      <c r="AD24" s="627">
        <v>11</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1627111</v>
      </c>
      <c r="CS24" s="613"/>
      <c r="CT24" s="613"/>
      <c r="CU24" s="613"/>
      <c r="CV24" s="613"/>
      <c r="CW24" s="613"/>
      <c r="CX24" s="613"/>
      <c r="CY24" s="614"/>
      <c r="CZ24" s="652">
        <v>30</v>
      </c>
      <c r="DA24" s="653"/>
      <c r="DB24" s="653"/>
      <c r="DC24" s="654"/>
      <c r="DD24" s="651">
        <v>1325066</v>
      </c>
      <c r="DE24" s="613"/>
      <c r="DF24" s="613"/>
      <c r="DG24" s="613"/>
      <c r="DH24" s="613"/>
      <c r="DI24" s="613"/>
      <c r="DJ24" s="613"/>
      <c r="DK24" s="614"/>
      <c r="DL24" s="651">
        <v>1315614</v>
      </c>
      <c r="DM24" s="613"/>
      <c r="DN24" s="613"/>
      <c r="DO24" s="613"/>
      <c r="DP24" s="613"/>
      <c r="DQ24" s="613"/>
      <c r="DR24" s="613"/>
      <c r="DS24" s="613"/>
      <c r="DT24" s="613"/>
      <c r="DU24" s="613"/>
      <c r="DV24" s="614"/>
      <c r="DW24" s="617">
        <v>44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105670</v>
      </c>
      <c r="S25" s="624"/>
      <c r="T25" s="624"/>
      <c r="U25" s="624"/>
      <c r="V25" s="624"/>
      <c r="W25" s="624"/>
      <c r="X25" s="624"/>
      <c r="Y25" s="625"/>
      <c r="Z25" s="626">
        <v>1.8</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794564</v>
      </c>
      <c r="CS25" s="643"/>
      <c r="CT25" s="643"/>
      <c r="CU25" s="643"/>
      <c r="CV25" s="643"/>
      <c r="CW25" s="643"/>
      <c r="CX25" s="643"/>
      <c r="CY25" s="644"/>
      <c r="CZ25" s="657">
        <v>14.6</v>
      </c>
      <c r="DA25" s="658"/>
      <c r="DB25" s="658"/>
      <c r="DC25" s="659"/>
      <c r="DD25" s="632">
        <v>765929</v>
      </c>
      <c r="DE25" s="643"/>
      <c r="DF25" s="643"/>
      <c r="DG25" s="643"/>
      <c r="DH25" s="643"/>
      <c r="DI25" s="643"/>
      <c r="DJ25" s="643"/>
      <c r="DK25" s="644"/>
      <c r="DL25" s="632">
        <v>756511</v>
      </c>
      <c r="DM25" s="643"/>
      <c r="DN25" s="643"/>
      <c r="DO25" s="643"/>
      <c r="DP25" s="643"/>
      <c r="DQ25" s="643"/>
      <c r="DR25" s="643"/>
      <c r="DS25" s="643"/>
      <c r="DT25" s="643"/>
      <c r="DU25" s="643"/>
      <c r="DV25" s="644"/>
      <c r="DW25" s="628">
        <v>25.3</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495060</v>
      </c>
      <c r="CS26" s="624"/>
      <c r="CT26" s="624"/>
      <c r="CU26" s="624"/>
      <c r="CV26" s="624"/>
      <c r="CW26" s="624"/>
      <c r="CX26" s="624"/>
      <c r="CY26" s="625"/>
      <c r="CZ26" s="657">
        <v>9.1</v>
      </c>
      <c r="DA26" s="658"/>
      <c r="DB26" s="658"/>
      <c r="DC26" s="659"/>
      <c r="DD26" s="632">
        <v>466954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981211</v>
      </c>
      <c r="S27" s="624"/>
      <c r="T27" s="624"/>
      <c r="U27" s="624"/>
      <c r="V27" s="624"/>
      <c r="W27" s="624"/>
      <c r="X27" s="624"/>
      <c r="Y27" s="625"/>
      <c r="Z27" s="626">
        <v>17.100000000000001</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526629</v>
      </c>
      <c r="BH27" s="624"/>
      <c r="BI27" s="624"/>
      <c r="BJ27" s="624"/>
      <c r="BK27" s="624"/>
      <c r="BL27" s="624"/>
      <c r="BM27" s="624"/>
      <c r="BN27" s="625"/>
      <c r="BO27" s="626">
        <v>100</v>
      </c>
      <c r="BP27" s="626"/>
      <c r="BQ27" s="626"/>
      <c r="BR27" s="626"/>
      <c r="BS27" s="632">
        <v>5473</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279854</v>
      </c>
      <c r="CS27" s="643"/>
      <c r="CT27" s="643"/>
      <c r="CU27" s="643"/>
      <c r="CV27" s="643"/>
      <c r="CW27" s="643"/>
      <c r="CX27" s="643"/>
      <c r="CY27" s="644"/>
      <c r="CZ27" s="657">
        <v>5.2</v>
      </c>
      <c r="DA27" s="658"/>
      <c r="DB27" s="658"/>
      <c r="DC27" s="659"/>
      <c r="DD27" s="632">
        <v>63916</v>
      </c>
      <c r="DE27" s="643"/>
      <c r="DF27" s="643"/>
      <c r="DG27" s="643"/>
      <c r="DH27" s="643"/>
      <c r="DI27" s="643"/>
      <c r="DJ27" s="643"/>
      <c r="DK27" s="644"/>
      <c r="DL27" s="632">
        <v>63882</v>
      </c>
      <c r="DM27" s="643"/>
      <c r="DN27" s="643"/>
      <c r="DO27" s="643"/>
      <c r="DP27" s="643"/>
      <c r="DQ27" s="643"/>
      <c r="DR27" s="643"/>
      <c r="DS27" s="643"/>
      <c r="DT27" s="643"/>
      <c r="DU27" s="643"/>
      <c r="DV27" s="644"/>
      <c r="DW27" s="628">
        <v>2.1</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82719</v>
      </c>
      <c r="S28" s="624"/>
      <c r="T28" s="624"/>
      <c r="U28" s="624"/>
      <c r="V28" s="624"/>
      <c r="W28" s="624"/>
      <c r="X28" s="624"/>
      <c r="Y28" s="625"/>
      <c r="Z28" s="626">
        <v>1.4</v>
      </c>
      <c r="AA28" s="626"/>
      <c r="AB28" s="626"/>
      <c r="AC28" s="626"/>
      <c r="AD28" s="627">
        <v>2069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552693</v>
      </c>
      <c r="CS28" s="624"/>
      <c r="CT28" s="624"/>
      <c r="CU28" s="624"/>
      <c r="CV28" s="624"/>
      <c r="CW28" s="624"/>
      <c r="CX28" s="624"/>
      <c r="CY28" s="625"/>
      <c r="CZ28" s="657">
        <v>10.199999999999999</v>
      </c>
      <c r="DA28" s="658"/>
      <c r="DB28" s="658"/>
      <c r="DC28" s="659"/>
      <c r="DD28" s="632">
        <v>495221</v>
      </c>
      <c r="DE28" s="624"/>
      <c r="DF28" s="624"/>
      <c r="DG28" s="624"/>
      <c r="DH28" s="624"/>
      <c r="DI28" s="624"/>
      <c r="DJ28" s="624"/>
      <c r="DK28" s="625"/>
      <c r="DL28" s="632">
        <v>495221</v>
      </c>
      <c r="DM28" s="624"/>
      <c r="DN28" s="624"/>
      <c r="DO28" s="624"/>
      <c r="DP28" s="624"/>
      <c r="DQ28" s="624"/>
      <c r="DR28" s="624"/>
      <c r="DS28" s="624"/>
      <c r="DT28" s="624"/>
      <c r="DU28" s="624"/>
      <c r="DV28" s="625"/>
      <c r="DW28" s="628">
        <v>16.600000000000001</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36948</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552646</v>
      </c>
      <c r="CS29" s="643"/>
      <c r="CT29" s="643"/>
      <c r="CU29" s="643"/>
      <c r="CV29" s="643"/>
      <c r="CW29" s="643"/>
      <c r="CX29" s="643"/>
      <c r="CY29" s="644"/>
      <c r="CZ29" s="657">
        <v>10.199999999999999</v>
      </c>
      <c r="DA29" s="658"/>
      <c r="DB29" s="658"/>
      <c r="DC29" s="659"/>
      <c r="DD29" s="632">
        <v>495174</v>
      </c>
      <c r="DE29" s="643"/>
      <c r="DF29" s="643"/>
      <c r="DG29" s="643"/>
      <c r="DH29" s="643"/>
      <c r="DI29" s="643"/>
      <c r="DJ29" s="643"/>
      <c r="DK29" s="644"/>
      <c r="DL29" s="632">
        <v>495174</v>
      </c>
      <c r="DM29" s="643"/>
      <c r="DN29" s="643"/>
      <c r="DO29" s="643"/>
      <c r="DP29" s="643"/>
      <c r="DQ29" s="643"/>
      <c r="DR29" s="643"/>
      <c r="DS29" s="643"/>
      <c r="DT29" s="643"/>
      <c r="DU29" s="643"/>
      <c r="DV29" s="644"/>
      <c r="DW29" s="628">
        <v>16.600000000000001</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543001</v>
      </c>
      <c r="S30" s="624"/>
      <c r="T30" s="624"/>
      <c r="U30" s="624"/>
      <c r="V30" s="624"/>
      <c r="W30" s="624"/>
      <c r="X30" s="624"/>
      <c r="Y30" s="625"/>
      <c r="Z30" s="626">
        <v>9.5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99.5</v>
      </c>
      <c r="BH30" s="682"/>
      <c r="BI30" s="682"/>
      <c r="BJ30" s="682"/>
      <c r="BK30" s="682"/>
      <c r="BL30" s="682"/>
      <c r="BM30" s="618">
        <v>96</v>
      </c>
      <c r="BN30" s="682"/>
      <c r="BO30" s="682"/>
      <c r="BP30" s="682"/>
      <c r="BQ30" s="683"/>
      <c r="BR30" s="681">
        <v>99.3</v>
      </c>
      <c r="BS30" s="682"/>
      <c r="BT30" s="682"/>
      <c r="BU30" s="682"/>
      <c r="BV30" s="682"/>
      <c r="BW30" s="682"/>
      <c r="BX30" s="618">
        <v>95.4</v>
      </c>
      <c r="BY30" s="682"/>
      <c r="BZ30" s="682"/>
      <c r="CA30" s="682"/>
      <c r="CB30" s="683"/>
      <c r="CD30" s="686"/>
      <c r="CE30" s="687"/>
      <c r="CF30" s="637" t="s">
        <v>289</v>
      </c>
      <c r="CG30" s="638"/>
      <c r="CH30" s="638"/>
      <c r="CI30" s="638"/>
      <c r="CJ30" s="638"/>
      <c r="CK30" s="638"/>
      <c r="CL30" s="638"/>
      <c r="CM30" s="638"/>
      <c r="CN30" s="638"/>
      <c r="CO30" s="638"/>
      <c r="CP30" s="638"/>
      <c r="CQ30" s="639"/>
      <c r="CR30" s="623">
        <v>506249</v>
      </c>
      <c r="CS30" s="624"/>
      <c r="CT30" s="624"/>
      <c r="CU30" s="624"/>
      <c r="CV30" s="624"/>
      <c r="CW30" s="624"/>
      <c r="CX30" s="624"/>
      <c r="CY30" s="625"/>
      <c r="CZ30" s="657">
        <v>9.3000000000000007</v>
      </c>
      <c r="DA30" s="658"/>
      <c r="DB30" s="658"/>
      <c r="DC30" s="659"/>
      <c r="DD30" s="632">
        <v>448777</v>
      </c>
      <c r="DE30" s="624"/>
      <c r="DF30" s="624"/>
      <c r="DG30" s="624"/>
      <c r="DH30" s="624"/>
      <c r="DI30" s="624"/>
      <c r="DJ30" s="624"/>
      <c r="DK30" s="625"/>
      <c r="DL30" s="632">
        <v>448777</v>
      </c>
      <c r="DM30" s="624"/>
      <c r="DN30" s="624"/>
      <c r="DO30" s="624"/>
      <c r="DP30" s="624"/>
      <c r="DQ30" s="624"/>
      <c r="DR30" s="624"/>
      <c r="DS30" s="624"/>
      <c r="DT30" s="624"/>
      <c r="DU30" s="624"/>
      <c r="DV30" s="625"/>
      <c r="DW30" s="628">
        <v>15</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72622</v>
      </c>
      <c r="S31" s="624"/>
      <c r="T31" s="624"/>
      <c r="U31" s="624"/>
      <c r="V31" s="624"/>
      <c r="W31" s="624"/>
      <c r="X31" s="624"/>
      <c r="Y31" s="625"/>
      <c r="Z31" s="626">
        <v>1.3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99.6</v>
      </c>
      <c r="BH31" s="643"/>
      <c r="BI31" s="643"/>
      <c r="BJ31" s="643"/>
      <c r="BK31" s="643"/>
      <c r="BL31" s="643"/>
      <c r="BM31" s="629">
        <v>97.7</v>
      </c>
      <c r="BN31" s="679"/>
      <c r="BO31" s="679"/>
      <c r="BP31" s="679"/>
      <c r="BQ31" s="680"/>
      <c r="BR31" s="678">
        <v>99.3</v>
      </c>
      <c r="BS31" s="643"/>
      <c r="BT31" s="643"/>
      <c r="BU31" s="643"/>
      <c r="BV31" s="643"/>
      <c r="BW31" s="643"/>
      <c r="BX31" s="629">
        <v>97</v>
      </c>
      <c r="BY31" s="679"/>
      <c r="BZ31" s="679"/>
      <c r="CA31" s="679"/>
      <c r="CB31" s="680"/>
      <c r="CD31" s="686"/>
      <c r="CE31" s="687"/>
      <c r="CF31" s="637" t="s">
        <v>293</v>
      </c>
      <c r="CG31" s="638"/>
      <c r="CH31" s="638"/>
      <c r="CI31" s="638"/>
      <c r="CJ31" s="638"/>
      <c r="CK31" s="638"/>
      <c r="CL31" s="638"/>
      <c r="CM31" s="638"/>
      <c r="CN31" s="638"/>
      <c r="CO31" s="638"/>
      <c r="CP31" s="638"/>
      <c r="CQ31" s="639"/>
      <c r="CR31" s="623">
        <v>46397</v>
      </c>
      <c r="CS31" s="643"/>
      <c r="CT31" s="643"/>
      <c r="CU31" s="643"/>
      <c r="CV31" s="643"/>
      <c r="CW31" s="643"/>
      <c r="CX31" s="643"/>
      <c r="CY31" s="644"/>
      <c r="CZ31" s="657">
        <v>0.9</v>
      </c>
      <c r="DA31" s="658"/>
      <c r="DB31" s="658"/>
      <c r="DC31" s="659"/>
      <c r="DD31" s="632">
        <v>46397</v>
      </c>
      <c r="DE31" s="643"/>
      <c r="DF31" s="643"/>
      <c r="DG31" s="643"/>
      <c r="DH31" s="643"/>
      <c r="DI31" s="643"/>
      <c r="DJ31" s="643"/>
      <c r="DK31" s="644"/>
      <c r="DL31" s="632">
        <v>46397</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95778</v>
      </c>
      <c r="S32" s="624"/>
      <c r="T32" s="624"/>
      <c r="U32" s="624"/>
      <c r="V32" s="624"/>
      <c r="W32" s="624"/>
      <c r="X32" s="624"/>
      <c r="Y32" s="625"/>
      <c r="Z32" s="626">
        <v>1.7</v>
      </c>
      <c r="AA32" s="626"/>
      <c r="AB32" s="626"/>
      <c r="AC32" s="626"/>
      <c r="AD32" s="627">
        <v>5175</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93.1</v>
      </c>
      <c r="BN32" s="691"/>
      <c r="BO32" s="691"/>
      <c r="BP32" s="691"/>
      <c r="BQ32" s="693"/>
      <c r="BR32" s="690">
        <v>99.1</v>
      </c>
      <c r="BS32" s="691"/>
      <c r="BT32" s="691"/>
      <c r="BU32" s="691"/>
      <c r="BV32" s="691"/>
      <c r="BW32" s="691"/>
      <c r="BX32" s="692">
        <v>92.7</v>
      </c>
      <c r="BY32" s="691"/>
      <c r="BZ32" s="691"/>
      <c r="CA32" s="691"/>
      <c r="CB32" s="693"/>
      <c r="CD32" s="688"/>
      <c r="CE32" s="689"/>
      <c r="CF32" s="637" t="s">
        <v>296</v>
      </c>
      <c r="CG32" s="638"/>
      <c r="CH32" s="638"/>
      <c r="CI32" s="638"/>
      <c r="CJ32" s="638"/>
      <c r="CK32" s="638"/>
      <c r="CL32" s="638"/>
      <c r="CM32" s="638"/>
      <c r="CN32" s="638"/>
      <c r="CO32" s="638"/>
      <c r="CP32" s="638"/>
      <c r="CQ32" s="639"/>
      <c r="CR32" s="623">
        <v>47</v>
      </c>
      <c r="CS32" s="624"/>
      <c r="CT32" s="624"/>
      <c r="CU32" s="624"/>
      <c r="CV32" s="624"/>
      <c r="CW32" s="624"/>
      <c r="CX32" s="624"/>
      <c r="CY32" s="625"/>
      <c r="CZ32" s="657">
        <v>0</v>
      </c>
      <c r="DA32" s="658"/>
      <c r="DB32" s="658"/>
      <c r="DC32" s="659"/>
      <c r="DD32" s="632">
        <v>47</v>
      </c>
      <c r="DE32" s="624"/>
      <c r="DF32" s="624"/>
      <c r="DG32" s="624"/>
      <c r="DH32" s="624"/>
      <c r="DI32" s="624"/>
      <c r="DJ32" s="624"/>
      <c r="DK32" s="625"/>
      <c r="DL32" s="632">
        <v>47</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618686</v>
      </c>
      <c r="S33" s="624"/>
      <c r="T33" s="624"/>
      <c r="U33" s="624"/>
      <c r="V33" s="624"/>
      <c r="W33" s="624"/>
      <c r="X33" s="624"/>
      <c r="Y33" s="625"/>
      <c r="Z33" s="626">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2236750</v>
      </c>
      <c r="CS33" s="643"/>
      <c r="CT33" s="643"/>
      <c r="CU33" s="643"/>
      <c r="CV33" s="643"/>
      <c r="CW33" s="643"/>
      <c r="CX33" s="643"/>
      <c r="CY33" s="644"/>
      <c r="CZ33" s="657">
        <v>41.2</v>
      </c>
      <c r="DA33" s="658"/>
      <c r="DB33" s="658"/>
      <c r="DC33" s="659"/>
      <c r="DD33" s="632">
        <v>1616015</v>
      </c>
      <c r="DE33" s="643"/>
      <c r="DF33" s="643"/>
      <c r="DG33" s="643"/>
      <c r="DH33" s="643"/>
      <c r="DI33" s="643"/>
      <c r="DJ33" s="643"/>
      <c r="DK33" s="644"/>
      <c r="DL33" s="632">
        <v>1015465</v>
      </c>
      <c r="DM33" s="643"/>
      <c r="DN33" s="643"/>
      <c r="DO33" s="643"/>
      <c r="DP33" s="643"/>
      <c r="DQ33" s="643"/>
      <c r="DR33" s="643"/>
      <c r="DS33" s="643"/>
      <c r="DT33" s="643"/>
      <c r="DU33" s="643"/>
      <c r="DV33" s="644"/>
      <c r="DW33" s="628">
        <v>34</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686274</v>
      </c>
      <c r="CS34" s="624"/>
      <c r="CT34" s="624"/>
      <c r="CU34" s="624"/>
      <c r="CV34" s="624"/>
      <c r="CW34" s="624"/>
      <c r="CX34" s="624"/>
      <c r="CY34" s="625"/>
      <c r="CZ34" s="657">
        <v>12.6</v>
      </c>
      <c r="DA34" s="658"/>
      <c r="DB34" s="658"/>
      <c r="DC34" s="659"/>
      <c r="DD34" s="632">
        <v>538060</v>
      </c>
      <c r="DE34" s="624"/>
      <c r="DF34" s="624"/>
      <c r="DG34" s="624"/>
      <c r="DH34" s="624"/>
      <c r="DI34" s="624"/>
      <c r="DJ34" s="624"/>
      <c r="DK34" s="625"/>
      <c r="DL34" s="632">
        <v>447138</v>
      </c>
      <c r="DM34" s="624"/>
      <c r="DN34" s="624"/>
      <c r="DO34" s="624"/>
      <c r="DP34" s="624"/>
      <c r="DQ34" s="624"/>
      <c r="DR34" s="624"/>
      <c r="DS34" s="624"/>
      <c r="DT34" s="624"/>
      <c r="DU34" s="624"/>
      <c r="DV34" s="625"/>
      <c r="DW34" s="628">
        <v>15</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148486</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357062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29182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82307</v>
      </c>
      <c r="CS35" s="643"/>
      <c r="CT35" s="643"/>
      <c r="CU35" s="643"/>
      <c r="CV35" s="643"/>
      <c r="CW35" s="643"/>
      <c r="CX35" s="643"/>
      <c r="CY35" s="644"/>
      <c r="CZ35" s="657">
        <v>1.5</v>
      </c>
      <c r="DA35" s="658"/>
      <c r="DB35" s="658"/>
      <c r="DC35" s="659"/>
      <c r="DD35" s="632">
        <v>62234</v>
      </c>
      <c r="DE35" s="643"/>
      <c r="DF35" s="643"/>
      <c r="DG35" s="643"/>
      <c r="DH35" s="643"/>
      <c r="DI35" s="643"/>
      <c r="DJ35" s="643"/>
      <c r="DK35" s="644"/>
      <c r="DL35" s="632">
        <v>62234</v>
      </c>
      <c r="DM35" s="643"/>
      <c r="DN35" s="643"/>
      <c r="DO35" s="643"/>
      <c r="DP35" s="643"/>
      <c r="DQ35" s="643"/>
      <c r="DR35" s="643"/>
      <c r="DS35" s="643"/>
      <c r="DT35" s="643"/>
      <c r="DU35" s="643"/>
      <c r="DV35" s="644"/>
      <c r="DW35" s="628">
        <v>2.1</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5725623</v>
      </c>
      <c r="S36" s="696"/>
      <c r="T36" s="696"/>
      <c r="U36" s="696"/>
      <c r="V36" s="696"/>
      <c r="W36" s="696"/>
      <c r="X36" s="696"/>
      <c r="Y36" s="697"/>
      <c r="Z36" s="698">
        <v>100</v>
      </c>
      <c r="AA36" s="698"/>
      <c r="AB36" s="698"/>
      <c r="AC36" s="698"/>
      <c r="AD36" s="699">
        <v>2839104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89219</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21007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735923</v>
      </c>
      <c r="CS36" s="624"/>
      <c r="CT36" s="624"/>
      <c r="CU36" s="624"/>
      <c r="CV36" s="624"/>
      <c r="CW36" s="624"/>
      <c r="CX36" s="624"/>
      <c r="CY36" s="625"/>
      <c r="CZ36" s="657">
        <v>13.5</v>
      </c>
      <c r="DA36" s="658"/>
      <c r="DB36" s="658"/>
      <c r="DC36" s="659"/>
      <c r="DD36" s="632">
        <v>408463</v>
      </c>
      <c r="DE36" s="624"/>
      <c r="DF36" s="624"/>
      <c r="DG36" s="624"/>
      <c r="DH36" s="624"/>
      <c r="DI36" s="624"/>
      <c r="DJ36" s="624"/>
      <c r="DK36" s="625"/>
      <c r="DL36" s="632">
        <v>276157</v>
      </c>
      <c r="DM36" s="624"/>
      <c r="DN36" s="624"/>
      <c r="DO36" s="624"/>
      <c r="DP36" s="624"/>
      <c r="DQ36" s="624"/>
      <c r="DR36" s="624"/>
      <c r="DS36" s="624"/>
      <c r="DT36" s="624"/>
      <c r="DU36" s="624"/>
      <c r="DV36" s="625"/>
      <c r="DW36" s="628">
        <v>9.1999999999999993</v>
      </c>
      <c r="DX36" s="655"/>
      <c r="DY36" s="655"/>
      <c r="DZ36" s="655"/>
      <c r="EA36" s="655"/>
      <c r="EB36" s="655"/>
      <c r="EC36" s="656"/>
    </row>
    <row r="37" spans="2:133" ht="11.25" customHeight="1">
      <c r="AQ37" s="702" t="s">
        <v>311</v>
      </c>
      <c r="AR37" s="703"/>
      <c r="AS37" s="703"/>
      <c r="AT37" s="703"/>
      <c r="AU37" s="703"/>
      <c r="AV37" s="703"/>
      <c r="AW37" s="703"/>
      <c r="AX37" s="703"/>
      <c r="AY37" s="704"/>
      <c r="AZ37" s="623">
        <v>30661</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937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163837</v>
      </c>
      <c r="CS37" s="643"/>
      <c r="CT37" s="643"/>
      <c r="CU37" s="643"/>
      <c r="CV37" s="643"/>
      <c r="CW37" s="643"/>
      <c r="CX37" s="643"/>
      <c r="CY37" s="644"/>
      <c r="CZ37" s="657">
        <v>3</v>
      </c>
      <c r="DA37" s="658"/>
      <c r="DB37" s="658"/>
      <c r="DC37" s="659"/>
      <c r="DD37" s="632">
        <v>163837</v>
      </c>
      <c r="DE37" s="643"/>
      <c r="DF37" s="643"/>
      <c r="DG37" s="643"/>
      <c r="DH37" s="643"/>
      <c r="DI37" s="643"/>
      <c r="DJ37" s="643"/>
      <c r="DK37" s="644"/>
      <c r="DL37" s="632">
        <v>163837</v>
      </c>
      <c r="DM37" s="643"/>
      <c r="DN37" s="643"/>
      <c r="DO37" s="643"/>
      <c r="DP37" s="643"/>
      <c r="DQ37" s="643"/>
      <c r="DR37" s="643"/>
      <c r="DS37" s="643"/>
      <c r="DT37" s="643"/>
      <c r="DU37" s="643"/>
      <c r="DV37" s="644"/>
      <c r="DW37" s="628">
        <v>5.5</v>
      </c>
      <c r="DX37" s="655"/>
      <c r="DY37" s="655"/>
      <c r="DZ37" s="655"/>
      <c r="EA37" s="655"/>
      <c r="EB37" s="655"/>
      <c r="EC37" s="656"/>
    </row>
    <row r="38" spans="2:133" ht="11.25" customHeight="1">
      <c r="AQ38" s="702" t="s">
        <v>314</v>
      </c>
      <c r="AR38" s="703"/>
      <c r="AS38" s="703"/>
      <c r="AT38" s="703"/>
      <c r="AU38" s="703"/>
      <c r="AV38" s="703"/>
      <c r="AW38" s="703"/>
      <c r="AX38" s="703"/>
      <c r="AY38" s="704"/>
      <c r="AZ38" s="623" t="s">
        <v>315</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2173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326401</v>
      </c>
      <c r="CS38" s="624"/>
      <c r="CT38" s="624"/>
      <c r="CU38" s="624"/>
      <c r="CV38" s="624"/>
      <c r="CW38" s="624"/>
      <c r="CX38" s="624"/>
      <c r="CY38" s="625"/>
      <c r="CZ38" s="657">
        <v>6</v>
      </c>
      <c r="DA38" s="658"/>
      <c r="DB38" s="658"/>
      <c r="DC38" s="659"/>
      <c r="DD38" s="632">
        <v>284438</v>
      </c>
      <c r="DE38" s="624"/>
      <c r="DF38" s="624"/>
      <c r="DG38" s="624"/>
      <c r="DH38" s="624"/>
      <c r="DI38" s="624"/>
      <c r="DJ38" s="624"/>
      <c r="DK38" s="625"/>
      <c r="DL38" s="632">
        <v>229936</v>
      </c>
      <c r="DM38" s="624"/>
      <c r="DN38" s="624"/>
      <c r="DO38" s="624"/>
      <c r="DP38" s="624"/>
      <c r="DQ38" s="624"/>
      <c r="DR38" s="624"/>
      <c r="DS38" s="624"/>
      <c r="DT38" s="624"/>
      <c r="DU38" s="624"/>
      <c r="DV38" s="625"/>
      <c r="DW38" s="628">
        <v>7.7</v>
      </c>
      <c r="DX38" s="655"/>
      <c r="DY38" s="655"/>
      <c r="DZ38" s="655"/>
      <c r="EA38" s="655"/>
      <c r="EB38" s="655"/>
      <c r="EC38" s="656"/>
    </row>
    <row r="39" spans="2:133" ht="11.25" customHeight="1">
      <c r="AQ39" s="702" t="s">
        <v>318</v>
      </c>
      <c r="AR39" s="703"/>
      <c r="AS39" s="703"/>
      <c r="AT39" s="703"/>
      <c r="AU39" s="703"/>
      <c r="AV39" s="703"/>
      <c r="AW39" s="703"/>
      <c r="AX39" s="703"/>
      <c r="AY39" s="704"/>
      <c r="AZ39" s="623" t="s">
        <v>315</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113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364455</v>
      </c>
      <c r="CS39" s="643"/>
      <c r="CT39" s="643"/>
      <c r="CU39" s="643"/>
      <c r="CV39" s="643"/>
      <c r="CW39" s="643"/>
      <c r="CX39" s="643"/>
      <c r="CY39" s="644"/>
      <c r="CZ39" s="657">
        <v>6.7</v>
      </c>
      <c r="DA39" s="658"/>
      <c r="DB39" s="658"/>
      <c r="DC39" s="659"/>
      <c r="DD39" s="632">
        <v>322730</v>
      </c>
      <c r="DE39" s="643"/>
      <c r="DF39" s="643"/>
      <c r="DG39" s="643"/>
      <c r="DH39" s="643"/>
      <c r="DI39" s="643"/>
      <c r="DJ39" s="643"/>
      <c r="DK39" s="644"/>
      <c r="DL39" s="632" t="s">
        <v>315</v>
      </c>
      <c r="DM39" s="643"/>
      <c r="DN39" s="643"/>
      <c r="DO39" s="643"/>
      <c r="DP39" s="643"/>
      <c r="DQ39" s="643"/>
      <c r="DR39" s="643"/>
      <c r="DS39" s="643"/>
      <c r="DT39" s="643"/>
      <c r="DU39" s="643"/>
      <c r="DV39" s="644"/>
      <c r="DW39" s="628" t="s">
        <v>315</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126000</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90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41390</v>
      </c>
      <c r="CS40" s="624"/>
      <c r="CT40" s="624"/>
      <c r="CU40" s="624"/>
      <c r="CV40" s="624"/>
      <c r="CW40" s="624"/>
      <c r="CX40" s="624"/>
      <c r="CY40" s="625"/>
      <c r="CZ40" s="657">
        <v>0.8</v>
      </c>
      <c r="DA40" s="658"/>
      <c r="DB40" s="658"/>
      <c r="DC40" s="659"/>
      <c r="DD40" s="632">
        <v>90</v>
      </c>
      <c r="DE40" s="624"/>
      <c r="DF40" s="624"/>
      <c r="DG40" s="624"/>
      <c r="DH40" s="624"/>
      <c r="DI40" s="624"/>
      <c r="DJ40" s="624"/>
      <c r="DK40" s="625"/>
      <c r="DL40" s="632" t="s">
        <v>315</v>
      </c>
      <c r="DM40" s="624"/>
      <c r="DN40" s="624"/>
      <c r="DO40" s="624"/>
      <c r="DP40" s="624"/>
      <c r="DQ40" s="624"/>
      <c r="DR40" s="624"/>
      <c r="DS40" s="624"/>
      <c r="DT40" s="624"/>
      <c r="DU40" s="624"/>
      <c r="DV40" s="625"/>
      <c r="DW40" s="628" t="s">
        <v>315</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111182</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266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328</v>
      </c>
      <c r="CS41" s="643"/>
      <c r="CT41" s="643"/>
      <c r="CU41" s="643"/>
      <c r="CV41" s="643"/>
      <c r="CW41" s="643"/>
      <c r="CX41" s="643"/>
      <c r="CY41" s="644"/>
      <c r="CZ41" s="657" t="s">
        <v>328</v>
      </c>
      <c r="DA41" s="658"/>
      <c r="DB41" s="658"/>
      <c r="DC41" s="659"/>
      <c r="DD41" s="632" t="s">
        <v>328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1567915</v>
      </c>
      <c r="CS42" s="624"/>
      <c r="CT42" s="624"/>
      <c r="CU42" s="624"/>
      <c r="CV42" s="624"/>
      <c r="CW42" s="624"/>
      <c r="CX42" s="624"/>
      <c r="CY42" s="625"/>
      <c r="CZ42" s="657">
        <v>28.9</v>
      </c>
      <c r="DA42" s="706"/>
      <c r="DB42" s="706"/>
      <c r="DC42" s="707"/>
      <c r="DD42" s="632">
        <v>169416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6911</v>
      </c>
      <c r="CS43" s="643"/>
      <c r="CT43" s="643"/>
      <c r="CU43" s="643"/>
      <c r="CV43" s="643"/>
      <c r="CW43" s="643"/>
      <c r="CX43" s="643"/>
      <c r="CY43" s="644"/>
      <c r="CZ43" s="657">
        <v>0.1</v>
      </c>
      <c r="DA43" s="658"/>
      <c r="DB43" s="658"/>
      <c r="DC43" s="659"/>
      <c r="DD43" s="632">
        <v>6911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284</v>
      </c>
      <c r="CE44" s="730"/>
      <c r="CF44" s="620" t="s">
        <v>334</v>
      </c>
      <c r="CG44" s="621"/>
      <c r="CH44" s="621"/>
      <c r="CI44" s="621"/>
      <c r="CJ44" s="621"/>
      <c r="CK44" s="621"/>
      <c r="CL44" s="621"/>
      <c r="CM44" s="621"/>
      <c r="CN44" s="621"/>
      <c r="CO44" s="621"/>
      <c r="CP44" s="621"/>
      <c r="CQ44" s="622"/>
      <c r="CR44" s="623">
        <v>1567915</v>
      </c>
      <c r="CS44" s="624"/>
      <c r="CT44" s="624"/>
      <c r="CU44" s="624"/>
      <c r="CV44" s="624"/>
      <c r="CW44" s="624"/>
      <c r="CX44" s="624"/>
      <c r="CY44" s="625"/>
      <c r="CZ44" s="657">
        <v>28.9</v>
      </c>
      <c r="DA44" s="706"/>
      <c r="DB44" s="706"/>
      <c r="DC44" s="707"/>
      <c r="DD44" s="632">
        <v>169416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1270549</v>
      </c>
      <c r="CS45" s="643"/>
      <c r="CT45" s="643"/>
      <c r="CU45" s="643"/>
      <c r="CV45" s="643"/>
      <c r="CW45" s="643"/>
      <c r="CX45" s="643"/>
      <c r="CY45" s="644"/>
      <c r="CZ45" s="657">
        <v>23.4</v>
      </c>
      <c r="DA45" s="658"/>
      <c r="DB45" s="658"/>
      <c r="DC45" s="659"/>
      <c r="DD45" s="632">
        <v>57099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215076</v>
      </c>
      <c r="CS46" s="624"/>
      <c r="CT46" s="624"/>
      <c r="CU46" s="624"/>
      <c r="CV46" s="624"/>
      <c r="CW46" s="624"/>
      <c r="CX46" s="624"/>
      <c r="CY46" s="625"/>
      <c r="CZ46" s="657">
        <v>4</v>
      </c>
      <c r="DA46" s="706"/>
      <c r="DB46" s="706"/>
      <c r="DC46" s="707"/>
      <c r="DD46" s="632">
        <v>103392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108</v>
      </c>
      <c r="CS47" s="643"/>
      <c r="CT47" s="643"/>
      <c r="CU47" s="643"/>
      <c r="CV47" s="643"/>
      <c r="CW47" s="643"/>
      <c r="CX47" s="643"/>
      <c r="CY47" s="644"/>
      <c r="CZ47" s="657" t="s">
        <v>108</v>
      </c>
      <c r="DA47" s="658"/>
      <c r="DB47" s="658"/>
      <c r="DC47" s="659"/>
      <c r="DD47" s="632" t="s">
        <v>108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5431776</v>
      </c>
      <c r="CS49" s="691"/>
      <c r="CT49" s="691"/>
      <c r="CU49" s="691"/>
      <c r="CV49" s="691"/>
      <c r="CW49" s="691"/>
      <c r="CX49" s="691"/>
      <c r="CY49" s="718"/>
      <c r="CZ49" s="719">
        <v>100</v>
      </c>
      <c r="DA49" s="720"/>
      <c r="DB49" s="720"/>
      <c r="DC49" s="721"/>
      <c r="DD49" s="722">
        <v>3110497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election activeCell="AT1" sqref="AT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5726</v>
      </c>
      <c r="R7" s="753"/>
      <c r="S7" s="753"/>
      <c r="T7" s="753"/>
      <c r="U7" s="753"/>
      <c r="V7" s="753">
        <v>5432</v>
      </c>
      <c r="W7" s="753"/>
      <c r="X7" s="753"/>
      <c r="Y7" s="753"/>
      <c r="Z7" s="753"/>
      <c r="AA7" s="753">
        <v>294</v>
      </c>
      <c r="AB7" s="753"/>
      <c r="AC7" s="753"/>
      <c r="AD7" s="753"/>
      <c r="AE7" s="754"/>
      <c r="AF7" s="755">
        <v>226</v>
      </c>
      <c r="AG7" s="756"/>
      <c r="AH7" s="756"/>
      <c r="AI7" s="756"/>
      <c r="AJ7" s="757"/>
      <c r="AK7" s="792">
        <v>543</v>
      </c>
      <c r="AL7" s="793"/>
      <c r="AM7" s="793"/>
      <c r="AN7" s="793"/>
      <c r="AO7" s="793"/>
      <c r="AP7" s="793">
        <v>4713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5726</v>
      </c>
      <c r="R23" s="812"/>
      <c r="S23" s="812"/>
      <c r="T23" s="812"/>
      <c r="U23" s="812"/>
      <c r="V23" s="812">
        <v>5432</v>
      </c>
      <c r="W23" s="812"/>
      <c r="X23" s="812"/>
      <c r="Y23" s="812"/>
      <c r="Z23" s="812"/>
      <c r="AA23" s="812">
        <v>294</v>
      </c>
      <c r="AB23" s="812"/>
      <c r="AC23" s="812"/>
      <c r="AD23" s="812"/>
      <c r="AE23" s="813"/>
      <c r="AF23" s="814">
        <v>226</v>
      </c>
      <c r="AG23" s="812"/>
      <c r="AH23" s="812"/>
      <c r="AI23" s="812"/>
      <c r="AJ23" s="815"/>
      <c r="AK23" s="816"/>
      <c r="AL23" s="817"/>
      <c r="AM23" s="817"/>
      <c r="AN23" s="817"/>
      <c r="AO23" s="817"/>
      <c r="AP23" s="812">
        <v>4713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1065</v>
      </c>
      <c r="R28" s="841"/>
      <c r="S28" s="841"/>
      <c r="T28" s="841"/>
      <c r="U28" s="841"/>
      <c r="V28" s="841">
        <v>1036</v>
      </c>
      <c r="W28" s="841"/>
      <c r="X28" s="841"/>
      <c r="Y28" s="841"/>
      <c r="Z28" s="841"/>
      <c r="AA28" s="841">
        <v>29</v>
      </c>
      <c r="AB28" s="841"/>
      <c r="AC28" s="841"/>
      <c r="AD28" s="841"/>
      <c r="AE28" s="842"/>
      <c r="AF28" s="843">
        <v>21</v>
      </c>
      <c r="AG28" s="841"/>
      <c r="AH28" s="841"/>
      <c r="AI28" s="841"/>
      <c r="AJ28" s="844"/>
      <c r="AK28" s="845">
        <v>134</v>
      </c>
      <c r="AL28" s="836"/>
      <c r="AM28" s="836"/>
      <c r="AN28" s="836"/>
      <c r="AO28" s="836"/>
      <c r="AP28" s="836" t="s">
        <v>530</v>
      </c>
      <c r="AQ28" s="836"/>
      <c r="AR28" s="836"/>
      <c r="AS28" s="836"/>
      <c r="AT28" s="836"/>
      <c r="AU28" s="836" t="s">
        <v>531</v>
      </c>
      <c r="AV28" s="836"/>
      <c r="AW28" s="836"/>
      <c r="AX28" s="836"/>
      <c r="AY28" s="836"/>
      <c r="AZ28" s="837" t="s">
        <v>531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487</v>
      </c>
      <c r="R29" s="777"/>
      <c r="S29" s="777"/>
      <c r="T29" s="777"/>
      <c r="U29" s="777"/>
      <c r="V29" s="777">
        <v>486</v>
      </c>
      <c r="W29" s="777"/>
      <c r="X29" s="777"/>
      <c r="Y29" s="777"/>
      <c r="Z29" s="777"/>
      <c r="AA29" s="777">
        <v>1</v>
      </c>
      <c r="AB29" s="777"/>
      <c r="AC29" s="777"/>
      <c r="AD29" s="777"/>
      <c r="AE29" s="778"/>
      <c r="AF29" s="779">
        <v>-4</v>
      </c>
      <c r="AG29" s="780"/>
      <c r="AH29" s="780"/>
      <c r="AI29" s="780"/>
      <c r="AJ29" s="781"/>
      <c r="AK29" s="848">
        <v>74</v>
      </c>
      <c r="AL29" s="849"/>
      <c r="AM29" s="849"/>
      <c r="AN29" s="849"/>
      <c r="AO29" s="849"/>
      <c r="AP29" s="849" t="s">
        <v>531</v>
      </c>
      <c r="AQ29" s="849"/>
      <c r="AR29" s="849"/>
      <c r="AS29" s="849"/>
      <c r="AT29" s="849"/>
      <c r="AU29" s="849" t="s">
        <v>531</v>
      </c>
      <c r="AV29" s="849"/>
      <c r="AW29" s="849"/>
      <c r="AX29" s="849"/>
      <c r="AY29" s="849"/>
      <c r="AZ29" s="850" t="s">
        <v>531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74</v>
      </c>
      <c r="R30" s="777"/>
      <c r="S30" s="777"/>
      <c r="T30" s="777"/>
      <c r="U30" s="777"/>
      <c r="V30" s="777">
        <v>74</v>
      </c>
      <c r="W30" s="777"/>
      <c r="X30" s="777"/>
      <c r="Y30" s="777"/>
      <c r="Z30" s="777"/>
      <c r="AA30" s="777">
        <v>0</v>
      </c>
      <c r="AB30" s="777"/>
      <c r="AC30" s="777"/>
      <c r="AD30" s="777"/>
      <c r="AE30" s="778"/>
      <c r="AF30" s="779" t="s">
        <v>108</v>
      </c>
      <c r="AG30" s="780"/>
      <c r="AH30" s="780"/>
      <c r="AI30" s="780"/>
      <c r="AJ30" s="781"/>
      <c r="AK30" s="848">
        <v>25</v>
      </c>
      <c r="AL30" s="849"/>
      <c r="AM30" s="849"/>
      <c r="AN30" s="849"/>
      <c r="AO30" s="849"/>
      <c r="AP30" s="849" t="s">
        <v>531</v>
      </c>
      <c r="AQ30" s="849"/>
      <c r="AR30" s="849"/>
      <c r="AS30" s="849"/>
      <c r="AT30" s="849"/>
      <c r="AU30" s="849" t="s">
        <v>531</v>
      </c>
      <c r="AV30" s="849"/>
      <c r="AW30" s="849"/>
      <c r="AX30" s="849"/>
      <c r="AY30" s="849"/>
      <c r="AZ30" s="850" t="s">
        <v>531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168</v>
      </c>
      <c r="R31" s="777"/>
      <c r="S31" s="777"/>
      <c r="T31" s="777"/>
      <c r="U31" s="777"/>
      <c r="V31" s="777">
        <v>127</v>
      </c>
      <c r="W31" s="777"/>
      <c r="X31" s="777"/>
      <c r="Y31" s="777"/>
      <c r="Z31" s="777"/>
      <c r="AA31" s="777">
        <v>41</v>
      </c>
      <c r="AB31" s="777"/>
      <c r="AC31" s="777"/>
      <c r="AD31" s="777"/>
      <c r="AE31" s="778"/>
      <c r="AF31" s="779">
        <v>417</v>
      </c>
      <c r="AG31" s="780"/>
      <c r="AH31" s="780"/>
      <c r="AI31" s="780"/>
      <c r="AJ31" s="781"/>
      <c r="AK31" s="848">
        <v>32</v>
      </c>
      <c r="AL31" s="849"/>
      <c r="AM31" s="849"/>
      <c r="AN31" s="849"/>
      <c r="AO31" s="849"/>
      <c r="AP31" s="849">
        <v>643</v>
      </c>
      <c r="AQ31" s="849"/>
      <c r="AR31" s="849"/>
      <c r="AS31" s="849"/>
      <c r="AT31" s="849"/>
      <c r="AU31" s="849">
        <v>214</v>
      </c>
      <c r="AV31" s="849"/>
      <c r="AW31" s="849"/>
      <c r="AX31" s="849"/>
      <c r="AY31" s="849"/>
      <c r="AZ31" s="850" t="s">
        <v>530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206</v>
      </c>
      <c r="R32" s="777"/>
      <c r="S32" s="777"/>
      <c r="T32" s="777"/>
      <c r="U32" s="777"/>
      <c r="V32" s="777">
        <v>206</v>
      </c>
      <c r="W32" s="777"/>
      <c r="X32" s="777"/>
      <c r="Y32" s="777"/>
      <c r="Z32" s="777"/>
      <c r="AA32" s="777">
        <v>0</v>
      </c>
      <c r="AB32" s="777"/>
      <c r="AC32" s="777"/>
      <c r="AD32" s="777"/>
      <c r="AE32" s="778"/>
      <c r="AF32" s="779" t="s">
        <v>108</v>
      </c>
      <c r="AG32" s="780"/>
      <c r="AH32" s="780"/>
      <c r="AI32" s="780"/>
      <c r="AJ32" s="781"/>
      <c r="AK32" s="848">
        <v>89</v>
      </c>
      <c r="AL32" s="849"/>
      <c r="AM32" s="849"/>
      <c r="AN32" s="849"/>
      <c r="AO32" s="849"/>
      <c r="AP32" s="849">
        <v>657</v>
      </c>
      <c r="AQ32" s="849"/>
      <c r="AR32" s="849"/>
      <c r="AS32" s="849"/>
      <c r="AT32" s="849"/>
      <c r="AU32" s="849">
        <v>438</v>
      </c>
      <c r="AV32" s="849"/>
      <c r="AW32" s="849"/>
      <c r="AX32" s="849"/>
      <c r="AY32" s="849"/>
      <c r="AZ32" s="850" t="s">
        <v>531</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433</v>
      </c>
      <c r="AG63" s="860"/>
      <c r="AH63" s="860"/>
      <c r="AI63" s="860"/>
      <c r="AJ63" s="861"/>
      <c r="AK63" s="862"/>
      <c r="AL63" s="857"/>
      <c r="AM63" s="857"/>
      <c r="AN63" s="857"/>
      <c r="AO63" s="857"/>
      <c r="AP63" s="860">
        <v>1300</v>
      </c>
      <c r="AQ63" s="860"/>
      <c r="AR63" s="860"/>
      <c r="AS63" s="860"/>
      <c r="AT63" s="860"/>
      <c r="AU63" s="860">
        <v>652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528</v>
      </c>
      <c r="C68" s="888"/>
      <c r="D68" s="888"/>
      <c r="E68" s="888"/>
      <c r="F68" s="888"/>
      <c r="G68" s="888"/>
      <c r="H68" s="888"/>
      <c r="I68" s="888"/>
      <c r="J68" s="888"/>
      <c r="K68" s="888"/>
      <c r="L68" s="888"/>
      <c r="M68" s="888"/>
      <c r="N68" s="888"/>
      <c r="O68" s="888"/>
      <c r="P68" s="889"/>
      <c r="Q68" s="890">
        <v>15</v>
      </c>
      <c r="R68" s="884"/>
      <c r="S68" s="884"/>
      <c r="T68" s="884"/>
      <c r="U68" s="884"/>
      <c r="V68" s="884">
        <v>13</v>
      </c>
      <c r="W68" s="884"/>
      <c r="X68" s="884"/>
      <c r="Y68" s="884"/>
      <c r="Z68" s="884"/>
      <c r="AA68" s="884">
        <v>2</v>
      </c>
      <c r="AB68" s="884"/>
      <c r="AC68" s="884"/>
      <c r="AD68" s="884"/>
      <c r="AE68" s="884"/>
      <c r="AF68" s="884">
        <v>2</v>
      </c>
      <c r="AG68" s="884"/>
      <c r="AH68" s="884"/>
      <c r="AI68" s="884"/>
      <c r="AJ68" s="884"/>
      <c r="AK68" s="884" t="s">
        <v>530</v>
      </c>
      <c r="AL68" s="884"/>
      <c r="AM68" s="884"/>
      <c r="AN68" s="884"/>
      <c r="AO68" s="884"/>
      <c r="AP68" s="884" t="s">
        <v>530</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529</v>
      </c>
      <c r="C69" s="892"/>
      <c r="D69" s="892"/>
      <c r="E69" s="892"/>
      <c r="F69" s="892"/>
      <c r="G69" s="892"/>
      <c r="H69" s="892"/>
      <c r="I69" s="892"/>
      <c r="J69" s="892"/>
      <c r="K69" s="892"/>
      <c r="L69" s="892"/>
      <c r="M69" s="892"/>
      <c r="N69" s="892"/>
      <c r="O69" s="892"/>
      <c r="P69" s="893"/>
      <c r="Q69" s="894">
        <v>3303</v>
      </c>
      <c r="R69" s="849"/>
      <c r="S69" s="849"/>
      <c r="T69" s="849"/>
      <c r="U69" s="849"/>
      <c r="V69" s="849">
        <v>3251</v>
      </c>
      <c r="W69" s="849"/>
      <c r="X69" s="849"/>
      <c r="Y69" s="849"/>
      <c r="Z69" s="849"/>
      <c r="AA69" s="849">
        <v>52</v>
      </c>
      <c r="AB69" s="849"/>
      <c r="AC69" s="849"/>
      <c r="AD69" s="849"/>
      <c r="AE69" s="849"/>
      <c r="AF69" s="849">
        <v>52</v>
      </c>
      <c r="AG69" s="849"/>
      <c r="AH69" s="849"/>
      <c r="AI69" s="849"/>
      <c r="AJ69" s="849"/>
      <c r="AK69" s="849" t="s">
        <v>531</v>
      </c>
      <c r="AL69" s="849"/>
      <c r="AM69" s="849"/>
      <c r="AN69" s="849"/>
      <c r="AO69" s="849"/>
      <c r="AP69" s="849">
        <v>2420</v>
      </c>
      <c r="AQ69" s="849"/>
      <c r="AR69" s="849"/>
      <c r="AS69" s="849"/>
      <c r="AT69" s="849"/>
      <c r="AU69" s="849">
        <v>107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54</v>
      </c>
      <c r="AG88" s="860"/>
      <c r="AH88" s="860"/>
      <c r="AI88" s="860"/>
      <c r="AJ88" s="860"/>
      <c r="AK88" s="857"/>
      <c r="AL88" s="857"/>
      <c r="AM88" s="857"/>
      <c r="AN88" s="857"/>
      <c r="AO88" s="857"/>
      <c r="AP88" s="860">
        <v>2420</v>
      </c>
      <c r="AQ88" s="860"/>
      <c r="AR88" s="860"/>
      <c r="AS88" s="860"/>
      <c r="AT88" s="860"/>
      <c r="AU88" s="860">
        <v>107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612886</v>
      </c>
      <c r="AB110" s="920"/>
      <c r="AC110" s="920"/>
      <c r="AD110" s="920"/>
      <c r="AE110" s="921"/>
      <c r="AF110" s="922">
        <v>593576</v>
      </c>
      <c r="AG110" s="920"/>
      <c r="AH110" s="920"/>
      <c r="AI110" s="920"/>
      <c r="AJ110" s="921"/>
      <c r="AK110" s="922">
        <v>552646</v>
      </c>
      <c r="AL110" s="920"/>
      <c r="AM110" s="920"/>
      <c r="AN110" s="920"/>
      <c r="AO110" s="921"/>
      <c r="AP110" s="923">
        <v>21.9</v>
      </c>
      <c r="AQ110" s="924"/>
      <c r="AR110" s="924"/>
      <c r="AS110" s="924"/>
      <c r="AT110" s="925"/>
      <c r="AU110" s="926" t="s">
        <v>58</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4591730</v>
      </c>
      <c r="BR110" s="957"/>
      <c r="BS110" s="957"/>
      <c r="BT110" s="957"/>
      <c r="BU110" s="957"/>
      <c r="BV110" s="957">
        <v>4600415</v>
      </c>
      <c r="BW110" s="957"/>
      <c r="BX110" s="957"/>
      <c r="BY110" s="957"/>
      <c r="BZ110" s="957"/>
      <c r="CA110" s="957">
        <v>4712852</v>
      </c>
      <c r="CB110" s="957"/>
      <c r="CC110" s="957"/>
      <c r="CD110" s="957"/>
      <c r="CE110" s="957"/>
      <c r="CF110" s="971">
        <v>187.1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41255</v>
      </c>
      <c r="DH110" s="957"/>
      <c r="DI110" s="957"/>
      <c r="DJ110" s="957"/>
      <c r="DK110" s="957"/>
      <c r="DL110" s="957">
        <v>33004</v>
      </c>
      <c r="DM110" s="957"/>
      <c r="DN110" s="957"/>
      <c r="DO110" s="957"/>
      <c r="DP110" s="957"/>
      <c r="DQ110" s="957">
        <v>24753</v>
      </c>
      <c r="DR110" s="957"/>
      <c r="DS110" s="957"/>
      <c r="DT110" s="957"/>
      <c r="DU110" s="957"/>
      <c r="DV110" s="958">
        <v>1</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58151</v>
      </c>
      <c r="BR111" s="950"/>
      <c r="BS111" s="950"/>
      <c r="BT111" s="950"/>
      <c r="BU111" s="950"/>
      <c r="BV111" s="950">
        <v>38562</v>
      </c>
      <c r="BW111" s="950"/>
      <c r="BX111" s="950"/>
      <c r="BY111" s="950"/>
      <c r="BZ111" s="950"/>
      <c r="CA111" s="950">
        <v>29396</v>
      </c>
      <c r="CB111" s="950"/>
      <c r="CC111" s="950"/>
      <c r="CD111" s="950"/>
      <c r="CE111" s="950"/>
      <c r="CF111" s="944">
        <v>1.2</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756963</v>
      </c>
      <c r="BR112" s="950"/>
      <c r="BS112" s="950"/>
      <c r="BT112" s="950"/>
      <c r="BU112" s="950"/>
      <c r="BV112" s="950">
        <v>716301</v>
      </c>
      <c r="BW112" s="950"/>
      <c r="BX112" s="950"/>
      <c r="BY112" s="950"/>
      <c r="BZ112" s="950"/>
      <c r="CA112" s="950">
        <v>214055</v>
      </c>
      <c r="CB112" s="950"/>
      <c r="CC112" s="950"/>
      <c r="CD112" s="950"/>
      <c r="CE112" s="950"/>
      <c r="CF112" s="944">
        <v>8.5</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10423</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74902</v>
      </c>
      <c r="AB113" s="964"/>
      <c r="AC113" s="964"/>
      <c r="AD113" s="964"/>
      <c r="AE113" s="965"/>
      <c r="AF113" s="966">
        <v>69331</v>
      </c>
      <c r="AG113" s="964"/>
      <c r="AH113" s="964"/>
      <c r="AI113" s="964"/>
      <c r="AJ113" s="965"/>
      <c r="AK113" s="966">
        <v>63523</v>
      </c>
      <c r="AL113" s="964"/>
      <c r="AM113" s="964"/>
      <c r="AN113" s="964"/>
      <c r="AO113" s="965"/>
      <c r="AP113" s="967">
        <v>2.5</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62300</v>
      </c>
      <c r="BR113" s="950"/>
      <c r="BS113" s="950"/>
      <c r="BT113" s="950"/>
      <c r="BU113" s="950"/>
      <c r="BV113" s="950">
        <v>119600</v>
      </c>
      <c r="BW113" s="950"/>
      <c r="BX113" s="950"/>
      <c r="BY113" s="950"/>
      <c r="BZ113" s="950"/>
      <c r="CA113" s="950">
        <v>107282</v>
      </c>
      <c r="CB113" s="950"/>
      <c r="CC113" s="950"/>
      <c r="CD113" s="950"/>
      <c r="CE113" s="950"/>
      <c r="CF113" s="944">
        <v>4.3</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398</v>
      </c>
      <c r="AB114" s="989"/>
      <c r="AC114" s="989"/>
      <c r="AD114" s="989"/>
      <c r="AE114" s="990"/>
      <c r="AF114" s="991">
        <v>459</v>
      </c>
      <c r="AG114" s="989"/>
      <c r="AH114" s="989"/>
      <c r="AI114" s="989"/>
      <c r="AJ114" s="990"/>
      <c r="AK114" s="991">
        <v>12806</v>
      </c>
      <c r="AL114" s="989"/>
      <c r="AM114" s="989"/>
      <c r="AN114" s="989"/>
      <c r="AO114" s="990"/>
      <c r="AP114" s="992">
        <v>0.5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877253</v>
      </c>
      <c r="BR114" s="950"/>
      <c r="BS114" s="950"/>
      <c r="BT114" s="950"/>
      <c r="BU114" s="950"/>
      <c r="BV114" s="950">
        <v>821664</v>
      </c>
      <c r="BW114" s="950"/>
      <c r="BX114" s="950"/>
      <c r="BY114" s="950"/>
      <c r="BZ114" s="950"/>
      <c r="CA114" s="950">
        <v>754782</v>
      </c>
      <c r="CB114" s="950"/>
      <c r="CC114" s="950"/>
      <c r="CD114" s="950"/>
      <c r="CE114" s="950"/>
      <c r="CF114" s="944">
        <v>30</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6433</v>
      </c>
      <c r="AB115" s="964"/>
      <c r="AC115" s="964"/>
      <c r="AD115" s="964"/>
      <c r="AE115" s="965"/>
      <c r="AF115" s="966">
        <v>6675</v>
      </c>
      <c r="AG115" s="964"/>
      <c r="AH115" s="964"/>
      <c r="AI115" s="964"/>
      <c r="AJ115" s="965"/>
      <c r="AK115" s="966">
        <v>3795</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694619</v>
      </c>
      <c r="AB117" s="996"/>
      <c r="AC117" s="996"/>
      <c r="AD117" s="996"/>
      <c r="AE117" s="997"/>
      <c r="AF117" s="995">
        <v>670041</v>
      </c>
      <c r="AG117" s="996"/>
      <c r="AH117" s="996"/>
      <c r="AI117" s="996"/>
      <c r="AJ117" s="997"/>
      <c r="AK117" s="995">
        <v>632770</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6346397</v>
      </c>
      <c r="BR118" s="1016"/>
      <c r="BS118" s="1016"/>
      <c r="BT118" s="1016"/>
      <c r="BU118" s="1016"/>
      <c r="BV118" s="1016">
        <v>6296542</v>
      </c>
      <c r="BW118" s="1016"/>
      <c r="BX118" s="1016"/>
      <c r="BY118" s="1016"/>
      <c r="BZ118" s="1016"/>
      <c r="CA118" s="1016">
        <v>5818367</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3990291</v>
      </c>
      <c r="BR119" s="957"/>
      <c r="BS119" s="957"/>
      <c r="BT119" s="957"/>
      <c r="BU119" s="957"/>
      <c r="BV119" s="957">
        <v>4249222</v>
      </c>
      <c r="BW119" s="957"/>
      <c r="BX119" s="957"/>
      <c r="BY119" s="957"/>
      <c r="BZ119" s="957"/>
      <c r="CA119" s="957">
        <v>4148748</v>
      </c>
      <c r="CB119" s="957"/>
      <c r="CC119" s="957"/>
      <c r="CD119" s="957"/>
      <c r="CE119" s="957"/>
      <c r="CF119" s="971">
        <v>164.7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6473</v>
      </c>
      <c r="DH119" s="1028"/>
      <c r="DI119" s="1028"/>
      <c r="DJ119" s="1028"/>
      <c r="DK119" s="1029"/>
      <c r="DL119" s="1030">
        <v>5558</v>
      </c>
      <c r="DM119" s="1028"/>
      <c r="DN119" s="1028"/>
      <c r="DO119" s="1028"/>
      <c r="DP119" s="1029"/>
      <c r="DQ119" s="1030">
        <v>4643</v>
      </c>
      <c r="DR119" s="1028"/>
      <c r="DS119" s="1028"/>
      <c r="DT119" s="1028"/>
      <c r="DU119" s="1029"/>
      <c r="DV119" s="1031">
        <v>0.2</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412648</v>
      </c>
      <c r="BR120" s="950"/>
      <c r="BS120" s="950"/>
      <c r="BT120" s="950"/>
      <c r="BU120" s="950"/>
      <c r="BV120" s="950">
        <v>353893</v>
      </c>
      <c r="BW120" s="950"/>
      <c r="BX120" s="950"/>
      <c r="BY120" s="950"/>
      <c r="BZ120" s="950"/>
      <c r="CA120" s="950">
        <v>308335</v>
      </c>
      <c r="CB120" s="950"/>
      <c r="CC120" s="950"/>
      <c r="CD120" s="950"/>
      <c r="CE120" s="950"/>
      <c r="CF120" s="944">
        <v>12.2</v>
      </c>
      <c r="CG120" s="945"/>
      <c r="CH120" s="945"/>
      <c r="CI120" s="945"/>
      <c r="CJ120" s="945"/>
      <c r="CK120" s="1043" t="s">
        <v>432</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504256</v>
      </c>
      <c r="DH120" s="957"/>
      <c r="DI120" s="957"/>
      <c r="DJ120" s="957"/>
      <c r="DK120" s="957"/>
      <c r="DL120" s="957">
        <v>472358</v>
      </c>
      <c r="DM120" s="957"/>
      <c r="DN120" s="957"/>
      <c r="DO120" s="957"/>
      <c r="DP120" s="957"/>
      <c r="DQ120" s="957">
        <v>438073</v>
      </c>
      <c r="DR120" s="957"/>
      <c r="DS120" s="957"/>
      <c r="DT120" s="957"/>
      <c r="DU120" s="957"/>
      <c r="DV120" s="958">
        <v>17.399999999999999</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2085</v>
      </c>
      <c r="AB121" s="989"/>
      <c r="AC121" s="989"/>
      <c r="AD121" s="989"/>
      <c r="AE121" s="990"/>
      <c r="AF121" s="991">
        <v>2167</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3681571</v>
      </c>
      <c r="BR121" s="1016"/>
      <c r="BS121" s="1016"/>
      <c r="BT121" s="1016"/>
      <c r="BU121" s="1016"/>
      <c r="BV121" s="1016">
        <v>3588743</v>
      </c>
      <c r="BW121" s="1016"/>
      <c r="BX121" s="1016"/>
      <c r="BY121" s="1016"/>
      <c r="BZ121" s="1016"/>
      <c r="CA121" s="1016">
        <v>3571565</v>
      </c>
      <c r="CB121" s="1016"/>
      <c r="CC121" s="1016"/>
      <c r="CD121" s="1016"/>
      <c r="CE121" s="1016"/>
      <c r="CF121" s="1054">
        <v>141.80000000000001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252707</v>
      </c>
      <c r="DH121" s="950"/>
      <c r="DI121" s="950"/>
      <c r="DJ121" s="950"/>
      <c r="DK121" s="950"/>
      <c r="DL121" s="950">
        <v>243943</v>
      </c>
      <c r="DM121" s="950"/>
      <c r="DN121" s="950"/>
      <c r="DO121" s="950"/>
      <c r="DP121" s="950"/>
      <c r="DQ121" s="950">
        <v>214055</v>
      </c>
      <c r="DR121" s="950"/>
      <c r="DS121" s="950"/>
      <c r="DT121" s="950"/>
      <c r="DU121" s="950"/>
      <c r="DV121" s="951">
        <v>8.5</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8084510</v>
      </c>
      <c r="BR122" s="1065"/>
      <c r="BS122" s="1065"/>
      <c r="BT122" s="1065"/>
      <c r="BU122" s="1065"/>
      <c r="BV122" s="1065">
        <v>8191858</v>
      </c>
      <c r="BW122" s="1065"/>
      <c r="BX122" s="1065"/>
      <c r="BY122" s="1065"/>
      <c r="BZ122" s="1065"/>
      <c r="CA122" s="1065">
        <v>8028648</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1069</v>
      </c>
      <c r="AB126" s="989"/>
      <c r="AC126" s="989"/>
      <c r="AD126" s="989"/>
      <c r="AE126" s="990"/>
      <c r="AF126" s="991">
        <v>1069</v>
      </c>
      <c r="AG126" s="989"/>
      <c r="AH126" s="989"/>
      <c r="AI126" s="989"/>
      <c r="AJ126" s="990"/>
      <c r="AK126" s="991">
        <v>1069</v>
      </c>
      <c r="AL126" s="989"/>
      <c r="AM126" s="989"/>
      <c r="AN126" s="989"/>
      <c r="AO126" s="990"/>
      <c r="AP126" s="992">
        <v>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3279</v>
      </c>
      <c r="AB127" s="989"/>
      <c r="AC127" s="989"/>
      <c r="AD127" s="989"/>
      <c r="AE127" s="990"/>
      <c r="AF127" s="991">
        <v>3439</v>
      </c>
      <c r="AG127" s="989"/>
      <c r="AH127" s="989"/>
      <c r="AI127" s="989"/>
      <c r="AJ127" s="990"/>
      <c r="AK127" s="991">
        <v>2726</v>
      </c>
      <c r="AL127" s="989"/>
      <c r="AM127" s="989"/>
      <c r="AN127" s="989"/>
      <c r="AO127" s="990"/>
      <c r="AP127" s="992">
        <v>0.1</v>
      </c>
      <c r="AQ127" s="993"/>
      <c r="AR127" s="993"/>
      <c r="AS127" s="993"/>
      <c r="AT127" s="994"/>
      <c r="AU127" s="233"/>
      <c r="AV127" s="233"/>
      <c r="AW127" s="233"/>
      <c r="AX127" s="916" t="s">
        <v>446</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52556</v>
      </c>
      <c r="AB128" s="1120"/>
      <c r="AC128" s="1120"/>
      <c r="AD128" s="1120"/>
      <c r="AE128" s="1121"/>
      <c r="AF128" s="1122">
        <v>51113</v>
      </c>
      <c r="AG128" s="1120"/>
      <c r="AH128" s="1120"/>
      <c r="AI128" s="1120"/>
      <c r="AJ128" s="1121"/>
      <c r="AK128" s="1122">
        <v>57472</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2991080</v>
      </c>
      <c r="AB129" s="989"/>
      <c r="AC129" s="989"/>
      <c r="AD129" s="989"/>
      <c r="AE129" s="990"/>
      <c r="AF129" s="991">
        <v>2868980</v>
      </c>
      <c r="AG129" s="989"/>
      <c r="AH129" s="989"/>
      <c r="AI129" s="989"/>
      <c r="AJ129" s="990"/>
      <c r="AK129" s="991">
        <v>2918905</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7.8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420817</v>
      </c>
      <c r="AB130" s="989"/>
      <c r="AC130" s="989"/>
      <c r="AD130" s="989"/>
      <c r="AE130" s="990"/>
      <c r="AF130" s="991">
        <v>426415</v>
      </c>
      <c r="AG130" s="989"/>
      <c r="AH130" s="989"/>
      <c r="AI130" s="989"/>
      <c r="AJ130" s="990"/>
      <c r="AK130" s="991">
        <v>399844</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2570263</v>
      </c>
      <c r="AB131" s="1028"/>
      <c r="AC131" s="1028"/>
      <c r="AD131" s="1028"/>
      <c r="AE131" s="1029"/>
      <c r="AF131" s="1030">
        <v>2442565</v>
      </c>
      <c r="AG131" s="1028"/>
      <c r="AH131" s="1028"/>
      <c r="AI131" s="1028"/>
      <c r="AJ131" s="1029"/>
      <c r="AK131" s="1030">
        <v>2519061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8.6079128869999995</v>
      </c>
      <c r="AB132" s="1134"/>
      <c r="AC132" s="1134"/>
      <c r="AD132" s="1134"/>
      <c r="AE132" s="1135"/>
      <c r="AF132" s="1136">
        <v>7.8815916870000002</v>
      </c>
      <c r="AG132" s="1134"/>
      <c r="AH132" s="1134"/>
      <c r="AI132" s="1134"/>
      <c r="AJ132" s="1135"/>
      <c r="AK132" s="1136">
        <v>6.9650556300000002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10.3</v>
      </c>
      <c r="AB133" s="1141"/>
      <c r="AC133" s="1141"/>
      <c r="AD133" s="1141"/>
      <c r="AE133" s="1142"/>
      <c r="AF133" s="1140">
        <v>8.8000000000000007</v>
      </c>
      <c r="AG133" s="1141"/>
      <c r="AH133" s="1141"/>
      <c r="AI133" s="1141"/>
      <c r="AJ133" s="1142"/>
      <c r="AK133" s="1140">
        <v>7.8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S73"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P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C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794564</v>
      </c>
      <c r="L9" s="264">
        <v>150914</v>
      </c>
      <c r="M9" s="265">
        <v>133600</v>
      </c>
      <c r="N9" s="266">
        <v>13</v>
      </c>
    </row>
    <row r="10" spans="1:16">
      <c r="A10" s="248"/>
      <c r="B10" s="244"/>
      <c r="C10" s="244"/>
      <c r="D10" s="244"/>
      <c r="E10" s="244"/>
      <c r="F10" s="244"/>
      <c r="G10" s="1149" t="s">
        <v>468</v>
      </c>
      <c r="H10" s="1150"/>
      <c r="I10" s="1150"/>
      <c r="J10" s="1151"/>
      <c r="K10" s="267">
        <v>133570</v>
      </c>
      <c r="L10" s="268">
        <v>25369</v>
      </c>
      <c r="M10" s="269">
        <v>14806</v>
      </c>
      <c r="N10" s="270">
        <v>71.3</v>
      </c>
    </row>
    <row r="11" spans="1:16" ht="13.5" customHeight="1">
      <c r="A11" s="248"/>
      <c r="B11" s="244"/>
      <c r="C11" s="244"/>
      <c r="D11" s="244"/>
      <c r="E11" s="244"/>
      <c r="F11" s="244"/>
      <c r="G11" s="1149" t="s">
        <v>469</v>
      </c>
      <c r="H11" s="1150"/>
      <c r="I11" s="1150"/>
      <c r="J11" s="1151"/>
      <c r="K11" s="267">
        <v>115310</v>
      </c>
      <c r="L11" s="268">
        <v>21901</v>
      </c>
      <c r="M11" s="269">
        <v>22006</v>
      </c>
      <c r="N11" s="270">
        <v>-0.5</v>
      </c>
    </row>
    <row r="12" spans="1:16" ht="13.5" customHeight="1">
      <c r="A12" s="248"/>
      <c r="B12" s="244"/>
      <c r="C12" s="244"/>
      <c r="D12" s="244"/>
      <c r="E12" s="244"/>
      <c r="F12" s="244"/>
      <c r="G12" s="1149" t="s">
        <v>470</v>
      </c>
      <c r="H12" s="1150"/>
      <c r="I12" s="1150"/>
      <c r="J12" s="1151"/>
      <c r="K12" s="267">
        <v>420</v>
      </c>
      <c r="L12" s="268">
        <v>80</v>
      </c>
      <c r="M12" s="269">
        <v>3064</v>
      </c>
      <c r="N12" s="270">
        <v>-97.4</v>
      </c>
    </row>
    <row r="13" spans="1:16" ht="13.5" customHeight="1">
      <c r="A13" s="248"/>
      <c r="B13" s="244"/>
      <c r="C13" s="244"/>
      <c r="D13" s="244"/>
      <c r="E13" s="244"/>
      <c r="F13" s="244"/>
      <c r="G13" s="1149" t="s">
        <v>471</v>
      </c>
      <c r="H13" s="1150"/>
      <c r="I13" s="1150"/>
      <c r="J13" s="1151"/>
      <c r="K13" s="267" t="s">
        <v>472</v>
      </c>
      <c r="L13" s="268" t="s">
        <v>472</v>
      </c>
      <c r="M13" s="269" t="s">
        <v>472</v>
      </c>
      <c r="N13" s="270" t="s">
        <v>472</v>
      </c>
    </row>
    <row r="14" spans="1:16" ht="13.5" customHeight="1">
      <c r="A14" s="248"/>
      <c r="B14" s="244"/>
      <c r="C14" s="244"/>
      <c r="D14" s="244"/>
      <c r="E14" s="244"/>
      <c r="F14" s="244"/>
      <c r="G14" s="1149" t="s">
        <v>473</v>
      </c>
      <c r="H14" s="1150"/>
      <c r="I14" s="1150"/>
      <c r="J14" s="1151"/>
      <c r="K14" s="267">
        <v>44997</v>
      </c>
      <c r="L14" s="268">
        <v>8546</v>
      </c>
      <c r="M14" s="269">
        <v>5782</v>
      </c>
      <c r="N14" s="270">
        <v>47.8</v>
      </c>
    </row>
    <row r="15" spans="1:16" ht="13.5" customHeight="1">
      <c r="A15" s="248"/>
      <c r="B15" s="244"/>
      <c r="C15" s="244"/>
      <c r="D15" s="244"/>
      <c r="E15" s="244"/>
      <c r="F15" s="244"/>
      <c r="G15" s="1149" t="s">
        <v>474</v>
      </c>
      <c r="H15" s="1150"/>
      <c r="I15" s="1150"/>
      <c r="J15" s="1151"/>
      <c r="K15" s="267">
        <v>6911</v>
      </c>
      <c r="L15" s="268">
        <v>1313</v>
      </c>
      <c r="M15" s="269">
        <v>3053</v>
      </c>
      <c r="N15" s="270">
        <v>-57</v>
      </c>
    </row>
    <row r="16" spans="1:16">
      <c r="A16" s="248"/>
      <c r="B16" s="244"/>
      <c r="C16" s="244"/>
      <c r="D16" s="244"/>
      <c r="E16" s="244"/>
      <c r="F16" s="244"/>
      <c r="G16" s="1152" t="s">
        <v>475</v>
      </c>
      <c r="H16" s="1153"/>
      <c r="I16" s="1153"/>
      <c r="J16" s="1154"/>
      <c r="K16" s="268">
        <v>-95133</v>
      </c>
      <c r="L16" s="268">
        <v>-18069</v>
      </c>
      <c r="M16" s="269">
        <v>-14525</v>
      </c>
      <c r="N16" s="270">
        <v>24.4</v>
      </c>
    </row>
    <row r="17" spans="1:16">
      <c r="A17" s="248"/>
      <c r="B17" s="244"/>
      <c r="C17" s="244"/>
      <c r="D17" s="244"/>
      <c r="E17" s="244"/>
      <c r="F17" s="244"/>
      <c r="G17" s="1152" t="s">
        <v>166</v>
      </c>
      <c r="H17" s="1153"/>
      <c r="I17" s="1153"/>
      <c r="J17" s="1154"/>
      <c r="K17" s="268">
        <v>1000639</v>
      </c>
      <c r="L17" s="268">
        <v>190055</v>
      </c>
      <c r="M17" s="269">
        <v>167785</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15.76</v>
      </c>
      <c r="L21" s="281">
        <v>15.11</v>
      </c>
      <c r="M21" s="282">
        <v>0.65</v>
      </c>
      <c r="N21" s="249"/>
      <c r="O21" s="283"/>
      <c r="P21" s="279"/>
    </row>
    <row r="22" spans="1:16" s="284" customFormat="1">
      <c r="A22" s="279"/>
      <c r="B22" s="249"/>
      <c r="C22" s="249"/>
      <c r="D22" s="249"/>
      <c r="E22" s="249"/>
      <c r="F22" s="249"/>
      <c r="G22" s="1144" t="s">
        <v>481</v>
      </c>
      <c r="H22" s="1145"/>
      <c r="I22" s="1145"/>
      <c r="J22" s="1146"/>
      <c r="K22" s="285">
        <v>98.8</v>
      </c>
      <c r="L22" s="286">
        <v>96.1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552646</v>
      </c>
      <c r="L32" s="294">
        <v>104966</v>
      </c>
      <c r="M32" s="295">
        <v>102348</v>
      </c>
      <c r="N32" s="296">
        <v>2.6</v>
      </c>
    </row>
    <row r="33" spans="1:16" ht="13.5" customHeight="1">
      <c r="A33" s="248"/>
      <c r="B33" s="244"/>
      <c r="C33" s="244"/>
      <c r="D33" s="244"/>
      <c r="E33" s="244"/>
      <c r="F33" s="244"/>
      <c r="G33" s="1160" t="s">
        <v>486</v>
      </c>
      <c r="H33" s="1161"/>
      <c r="I33" s="1161"/>
      <c r="J33" s="1162"/>
      <c r="K33" s="294" t="s">
        <v>472</v>
      </c>
      <c r="L33" s="294" t="s">
        <v>472</v>
      </c>
      <c r="M33" s="295" t="s">
        <v>472</v>
      </c>
      <c r="N33" s="296" t="s">
        <v>472</v>
      </c>
    </row>
    <row r="34" spans="1:16" ht="27" customHeight="1">
      <c r="A34" s="248"/>
      <c r="B34" s="244"/>
      <c r="C34" s="244"/>
      <c r="D34" s="244"/>
      <c r="E34" s="244"/>
      <c r="F34" s="244"/>
      <c r="G34" s="1160" t="s">
        <v>487</v>
      </c>
      <c r="H34" s="1161"/>
      <c r="I34" s="1161"/>
      <c r="J34" s="1162"/>
      <c r="K34" s="294" t="s">
        <v>472</v>
      </c>
      <c r="L34" s="294" t="s">
        <v>472</v>
      </c>
      <c r="M34" s="295">
        <v>242</v>
      </c>
      <c r="N34" s="296" t="s">
        <v>472</v>
      </c>
    </row>
    <row r="35" spans="1:16" ht="27" customHeight="1">
      <c r="A35" s="248"/>
      <c r="B35" s="244"/>
      <c r="C35" s="244"/>
      <c r="D35" s="244"/>
      <c r="E35" s="244"/>
      <c r="F35" s="244"/>
      <c r="G35" s="1160" t="s">
        <v>488</v>
      </c>
      <c r="H35" s="1161"/>
      <c r="I35" s="1161"/>
      <c r="J35" s="1162"/>
      <c r="K35" s="294">
        <v>63523</v>
      </c>
      <c r="L35" s="294">
        <v>12065</v>
      </c>
      <c r="M35" s="295">
        <v>23122</v>
      </c>
      <c r="N35" s="296">
        <v>-47.8</v>
      </c>
    </row>
    <row r="36" spans="1:16" ht="27" customHeight="1">
      <c r="A36" s="248"/>
      <c r="B36" s="244"/>
      <c r="C36" s="244"/>
      <c r="D36" s="244"/>
      <c r="E36" s="244"/>
      <c r="F36" s="244"/>
      <c r="G36" s="1160" t="s">
        <v>489</v>
      </c>
      <c r="H36" s="1161"/>
      <c r="I36" s="1161"/>
      <c r="J36" s="1162"/>
      <c r="K36" s="294">
        <v>12806</v>
      </c>
      <c r="L36" s="294">
        <v>2432</v>
      </c>
      <c r="M36" s="295">
        <v>5214</v>
      </c>
      <c r="N36" s="296">
        <v>-53.4</v>
      </c>
    </row>
    <row r="37" spans="1:16" ht="13.5" customHeight="1">
      <c r="A37" s="248"/>
      <c r="B37" s="244"/>
      <c r="C37" s="244"/>
      <c r="D37" s="244"/>
      <c r="E37" s="244"/>
      <c r="F37" s="244"/>
      <c r="G37" s="1160" t="s">
        <v>490</v>
      </c>
      <c r="H37" s="1161"/>
      <c r="I37" s="1161"/>
      <c r="J37" s="1162"/>
      <c r="K37" s="294">
        <v>3795</v>
      </c>
      <c r="L37" s="294">
        <v>721</v>
      </c>
      <c r="M37" s="295">
        <v>1563</v>
      </c>
      <c r="N37" s="296">
        <v>-53.9</v>
      </c>
    </row>
    <row r="38" spans="1:16" ht="27" customHeight="1">
      <c r="A38" s="248"/>
      <c r="B38" s="244"/>
      <c r="C38" s="244"/>
      <c r="D38" s="244"/>
      <c r="E38" s="244"/>
      <c r="F38" s="244"/>
      <c r="G38" s="1163" t="s">
        <v>491</v>
      </c>
      <c r="H38" s="1164"/>
      <c r="I38" s="1164"/>
      <c r="J38" s="1165"/>
      <c r="K38" s="297" t="s">
        <v>472</v>
      </c>
      <c r="L38" s="297" t="s">
        <v>472</v>
      </c>
      <c r="M38" s="298">
        <v>19</v>
      </c>
      <c r="N38" s="299" t="s">
        <v>472</v>
      </c>
      <c r="O38" s="293"/>
    </row>
    <row r="39" spans="1:16">
      <c r="A39" s="248"/>
      <c r="B39" s="244"/>
      <c r="C39" s="244"/>
      <c r="D39" s="244"/>
      <c r="E39" s="244"/>
      <c r="F39" s="244"/>
      <c r="G39" s="1163" t="s">
        <v>492</v>
      </c>
      <c r="H39" s="1164"/>
      <c r="I39" s="1164"/>
      <c r="J39" s="1165"/>
      <c r="K39" s="300">
        <v>-57472</v>
      </c>
      <c r="L39" s="300">
        <v>-10916</v>
      </c>
      <c r="M39" s="301">
        <v>-4672</v>
      </c>
      <c r="N39" s="302">
        <v>133.6</v>
      </c>
      <c r="O39" s="293"/>
    </row>
    <row r="40" spans="1:16" ht="27" customHeight="1">
      <c r="A40" s="248"/>
      <c r="B40" s="244"/>
      <c r="C40" s="244"/>
      <c r="D40" s="244"/>
      <c r="E40" s="244"/>
      <c r="F40" s="244"/>
      <c r="G40" s="1160" t="s">
        <v>493</v>
      </c>
      <c r="H40" s="1161"/>
      <c r="I40" s="1161"/>
      <c r="J40" s="1162"/>
      <c r="K40" s="300">
        <v>-399844</v>
      </c>
      <c r="L40" s="300">
        <v>-75944</v>
      </c>
      <c r="M40" s="301">
        <v>-92903</v>
      </c>
      <c r="N40" s="302">
        <v>-18.3</v>
      </c>
      <c r="O40" s="293"/>
    </row>
    <row r="41" spans="1:16">
      <c r="A41" s="248"/>
      <c r="B41" s="244"/>
      <c r="C41" s="244"/>
      <c r="D41" s="244"/>
      <c r="E41" s="244"/>
      <c r="F41" s="244"/>
      <c r="G41" s="1166" t="s">
        <v>277</v>
      </c>
      <c r="H41" s="1167"/>
      <c r="I41" s="1167"/>
      <c r="J41" s="1168"/>
      <c r="K41" s="294">
        <v>175454</v>
      </c>
      <c r="L41" s="300">
        <v>33325</v>
      </c>
      <c r="M41" s="301">
        <v>34934</v>
      </c>
      <c r="N41" s="302">
        <v>-4.5999999999999996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337464</v>
      </c>
      <c r="J51" s="320">
        <v>61190</v>
      </c>
      <c r="K51" s="321">
        <v>-40.700000000000003</v>
      </c>
      <c r="L51" s="322">
        <v>146140</v>
      </c>
      <c r="M51" s="323">
        <v>-24.1</v>
      </c>
      <c r="N51" s="324">
        <v>-16.600000000000001</v>
      </c>
    </row>
    <row r="52" spans="1:14">
      <c r="A52" s="248"/>
      <c r="B52" s="244"/>
      <c r="C52" s="244"/>
      <c r="D52" s="244"/>
      <c r="E52" s="244"/>
      <c r="F52" s="244"/>
      <c r="G52" s="325"/>
      <c r="H52" s="326" t="s">
        <v>504</v>
      </c>
      <c r="I52" s="327">
        <v>149096</v>
      </c>
      <c r="J52" s="328">
        <v>27035</v>
      </c>
      <c r="K52" s="329">
        <v>-58.5</v>
      </c>
      <c r="L52" s="330">
        <v>75451</v>
      </c>
      <c r="M52" s="331">
        <v>-8.1999999999999993</v>
      </c>
      <c r="N52" s="332">
        <v>-50.3</v>
      </c>
    </row>
    <row r="53" spans="1:14">
      <c r="A53" s="248"/>
      <c r="B53" s="244"/>
      <c r="C53" s="244"/>
      <c r="D53" s="244"/>
      <c r="E53" s="244"/>
      <c r="F53" s="244"/>
      <c r="G53" s="310" t="s">
        <v>505</v>
      </c>
      <c r="H53" s="311"/>
      <c r="I53" s="319">
        <v>408910</v>
      </c>
      <c r="J53" s="320">
        <v>74741</v>
      </c>
      <c r="K53" s="321">
        <v>22.1</v>
      </c>
      <c r="L53" s="322">
        <v>146641</v>
      </c>
      <c r="M53" s="323">
        <v>0.3</v>
      </c>
      <c r="N53" s="324">
        <v>21.8</v>
      </c>
    </row>
    <row r="54" spans="1:14">
      <c r="A54" s="248"/>
      <c r="B54" s="244"/>
      <c r="C54" s="244"/>
      <c r="D54" s="244"/>
      <c r="E54" s="244"/>
      <c r="F54" s="244"/>
      <c r="G54" s="325"/>
      <c r="H54" s="326" t="s">
        <v>504</v>
      </c>
      <c r="I54" s="327">
        <v>94553</v>
      </c>
      <c r="J54" s="328">
        <v>17283</v>
      </c>
      <c r="K54" s="329">
        <v>-36.1</v>
      </c>
      <c r="L54" s="330">
        <v>68142</v>
      </c>
      <c r="M54" s="331">
        <v>-9.6999999999999993</v>
      </c>
      <c r="N54" s="332">
        <v>-26.4</v>
      </c>
    </row>
    <row r="55" spans="1:14">
      <c r="A55" s="248"/>
      <c r="B55" s="244"/>
      <c r="C55" s="244"/>
      <c r="D55" s="244"/>
      <c r="E55" s="244"/>
      <c r="F55" s="244"/>
      <c r="G55" s="310" t="s">
        <v>506</v>
      </c>
      <c r="H55" s="311"/>
      <c r="I55" s="319">
        <v>778928</v>
      </c>
      <c r="J55" s="320">
        <v>143979</v>
      </c>
      <c r="K55" s="321">
        <v>92.6</v>
      </c>
      <c r="L55" s="322">
        <v>174587</v>
      </c>
      <c r="M55" s="323">
        <v>19.100000000000001</v>
      </c>
      <c r="N55" s="324">
        <v>73.5</v>
      </c>
    </row>
    <row r="56" spans="1:14">
      <c r="A56" s="248"/>
      <c r="B56" s="244"/>
      <c r="C56" s="244"/>
      <c r="D56" s="244"/>
      <c r="E56" s="244"/>
      <c r="F56" s="244"/>
      <c r="G56" s="325"/>
      <c r="H56" s="326" t="s">
        <v>504</v>
      </c>
      <c r="I56" s="327">
        <v>319592</v>
      </c>
      <c r="J56" s="328">
        <v>59074</v>
      </c>
      <c r="K56" s="329">
        <v>241.8</v>
      </c>
      <c r="L56" s="330">
        <v>79695</v>
      </c>
      <c r="M56" s="331">
        <v>17</v>
      </c>
      <c r="N56" s="332">
        <v>224.8</v>
      </c>
    </row>
    <row r="57" spans="1:14">
      <c r="A57" s="248"/>
      <c r="B57" s="244"/>
      <c r="C57" s="244"/>
      <c r="D57" s="244"/>
      <c r="E57" s="244"/>
      <c r="F57" s="244"/>
      <c r="G57" s="310" t="s">
        <v>507</v>
      </c>
      <c r="H57" s="311"/>
      <c r="I57" s="319">
        <v>839208</v>
      </c>
      <c r="J57" s="320">
        <v>157657</v>
      </c>
      <c r="K57" s="321">
        <v>9.5</v>
      </c>
      <c r="L57" s="322">
        <v>175675</v>
      </c>
      <c r="M57" s="323">
        <v>0.6</v>
      </c>
      <c r="N57" s="324">
        <v>8.9</v>
      </c>
    </row>
    <row r="58" spans="1:14">
      <c r="A58" s="248"/>
      <c r="B58" s="244"/>
      <c r="C58" s="244"/>
      <c r="D58" s="244"/>
      <c r="E58" s="244"/>
      <c r="F58" s="244"/>
      <c r="G58" s="325"/>
      <c r="H58" s="326" t="s">
        <v>504</v>
      </c>
      <c r="I58" s="327">
        <v>451967</v>
      </c>
      <c r="J58" s="328">
        <v>84908</v>
      </c>
      <c r="K58" s="329">
        <v>43.7</v>
      </c>
      <c r="L58" s="330">
        <v>87698</v>
      </c>
      <c r="M58" s="331">
        <v>10</v>
      </c>
      <c r="N58" s="332">
        <v>33.700000000000003</v>
      </c>
    </row>
    <row r="59" spans="1:14">
      <c r="A59" s="248"/>
      <c r="B59" s="244"/>
      <c r="C59" s="244"/>
      <c r="D59" s="244"/>
      <c r="E59" s="244"/>
      <c r="F59" s="244"/>
      <c r="G59" s="310" t="s">
        <v>508</v>
      </c>
      <c r="H59" s="311"/>
      <c r="I59" s="319">
        <v>1567915</v>
      </c>
      <c r="J59" s="320">
        <v>297800</v>
      </c>
      <c r="K59" s="321">
        <v>88.9</v>
      </c>
      <c r="L59" s="322">
        <v>162193</v>
      </c>
      <c r="M59" s="323">
        <v>-7.7</v>
      </c>
      <c r="N59" s="324">
        <v>96.6</v>
      </c>
    </row>
    <row r="60" spans="1:14">
      <c r="A60" s="248"/>
      <c r="B60" s="244"/>
      <c r="C60" s="244"/>
      <c r="D60" s="244"/>
      <c r="E60" s="244"/>
      <c r="F60" s="244"/>
      <c r="G60" s="325"/>
      <c r="H60" s="326" t="s">
        <v>504</v>
      </c>
      <c r="I60" s="333">
        <v>215076</v>
      </c>
      <c r="J60" s="328">
        <v>40850</v>
      </c>
      <c r="K60" s="329">
        <v>-51.9</v>
      </c>
      <c r="L60" s="330">
        <v>79985</v>
      </c>
      <c r="M60" s="331">
        <v>-8.8000000000000007</v>
      </c>
      <c r="N60" s="332">
        <v>-43.1</v>
      </c>
    </row>
    <row r="61" spans="1:14">
      <c r="A61" s="248"/>
      <c r="B61" s="244"/>
      <c r="C61" s="244"/>
      <c r="D61" s="244"/>
      <c r="E61" s="244"/>
      <c r="F61" s="244"/>
      <c r="G61" s="310" t="s">
        <v>509</v>
      </c>
      <c r="H61" s="334"/>
      <c r="I61" s="335">
        <v>786485</v>
      </c>
      <c r="J61" s="336">
        <v>147073</v>
      </c>
      <c r="K61" s="337">
        <v>34.5</v>
      </c>
      <c r="L61" s="338">
        <v>161047</v>
      </c>
      <c r="M61" s="339">
        <v>-2.4</v>
      </c>
      <c r="N61" s="324">
        <v>36.9</v>
      </c>
    </row>
    <row r="62" spans="1:14">
      <c r="A62" s="248"/>
      <c r="B62" s="244"/>
      <c r="C62" s="244"/>
      <c r="D62" s="244"/>
      <c r="E62" s="244"/>
      <c r="F62" s="244"/>
      <c r="G62" s="325"/>
      <c r="H62" s="326" t="s">
        <v>504</v>
      </c>
      <c r="I62" s="327">
        <v>246057</v>
      </c>
      <c r="J62" s="328">
        <v>45830</v>
      </c>
      <c r="K62" s="329">
        <v>27.8</v>
      </c>
      <c r="L62" s="330">
        <v>78194</v>
      </c>
      <c r="M62" s="331">
        <v>0.1</v>
      </c>
      <c r="N62" s="332">
        <v>27.7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Q8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56.65</v>
      </c>
      <c r="G47" s="12">
        <v>57.68</v>
      </c>
      <c r="H47" s="12">
        <v>65.260000000000005</v>
      </c>
      <c r="I47" s="12">
        <v>70.22</v>
      </c>
      <c r="J47" s="13">
        <v>67.150000000000006</v>
      </c>
    </row>
    <row r="48" spans="2:10" ht="57.75" customHeight="1">
      <c r="B48" s="14"/>
      <c r="C48" s="1171" t="s">
        <v>4</v>
      </c>
      <c r="D48" s="1171"/>
      <c r="E48" s="1172"/>
      <c r="F48" s="15">
        <v>6.24</v>
      </c>
      <c r="G48" s="16">
        <v>8.94</v>
      </c>
      <c r="H48" s="16">
        <v>7.1</v>
      </c>
      <c r="I48" s="16">
        <v>5.03</v>
      </c>
      <c r="J48" s="17">
        <v>7.75</v>
      </c>
    </row>
    <row r="49" spans="2:10" ht="57.75" customHeight="1" thickBot="1">
      <c r="B49" s="18"/>
      <c r="C49" s="1173" t="s">
        <v>5</v>
      </c>
      <c r="D49" s="1173"/>
      <c r="E49" s="1174"/>
      <c r="F49" s="19">
        <v>3.7</v>
      </c>
      <c r="G49" s="20">
        <v>3.06</v>
      </c>
      <c r="H49" s="20" t="s">
        <v>516</v>
      </c>
      <c r="I49" s="20" t="s">
        <v>517</v>
      </c>
      <c r="J49" s="21" t="s">
        <v>518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 (2)</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2017-02-15T05:47:21Z</cp:lastPrinted>
  <dcterms:created xsi:type="dcterms:W3CDTF">2017-01-25T01:26:17Z</dcterms:created>
  <dcterms:modified xsi:type="dcterms:W3CDTF">2017-04-05T06:30:37Z</dcterms:modified>
</cp:coreProperties>
</file>